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lavarrieta\Downloads\"/>
    </mc:Choice>
  </mc:AlternateContent>
  <bookViews>
    <workbookView xWindow="0" yWindow="0" windowWidth="24000" windowHeight="9792"/>
  </bookViews>
  <sheets>
    <sheet name="Doctorado_Profesional" sheetId="2" r:id="rId1"/>
    <sheet name="Evaluación Gral" sheetId="3" state="hidden" r:id="rId2"/>
    <sheet name="Valoración y Conclusión" sheetId="4" state="hidden" r:id="rId3"/>
    <sheet name="Informe Preliminar" sheetId="5" state="hidden" r:id="rId4"/>
    <sheet name="Datos" sheetId="6" state="hidden" r:id="rId5"/>
    <sheet name="Flujograma" sheetId="7" state="hidden" r:id="rId6"/>
  </sheets>
  <calcPr calcId="152511"/>
  <extLst>
    <ext uri="GoogleSheetsCustomDataVersion2">
      <go:sheetsCustomData xmlns:go="http://customooxmlschemas.google.com/" r:id="rId11" roundtripDataChecksum="YmLI17ykw06Oo+sNRyPEgiW4NTrxQzEUgXMACrPSLL8="/>
    </ext>
  </extLst>
</workbook>
</file>

<file path=xl/calcChain.xml><?xml version="1.0" encoding="utf-8"?>
<calcChain xmlns="http://schemas.openxmlformats.org/spreadsheetml/2006/main">
  <c r="Y37" i="6" l="1"/>
  <c r="X37" i="6"/>
  <c r="Y36" i="6"/>
  <c r="X36" i="6"/>
  <c r="Y35" i="6"/>
  <c r="Y38" i="6" s="1"/>
  <c r="X35" i="6"/>
  <c r="X34" i="6"/>
  <c r="X33" i="6"/>
  <c r="AB32" i="6"/>
  <c r="X32" i="6"/>
  <c r="AB31" i="6"/>
  <c r="Y31" i="6"/>
  <c r="X31" i="6"/>
  <c r="X38" i="6" s="1"/>
  <c r="AB30" i="6"/>
  <c r="AB33" i="6" s="1"/>
  <c r="Y30" i="6"/>
  <c r="AA29" i="6"/>
  <c r="Y29" i="6"/>
  <c r="AB28" i="6"/>
  <c r="AA28" i="6"/>
  <c r="Y28" i="6"/>
  <c r="Y32" i="6" s="1"/>
  <c r="X28" i="6"/>
  <c r="AB27" i="6"/>
  <c r="AA27" i="6"/>
  <c r="X27" i="6"/>
  <c r="AC26" i="6"/>
  <c r="AB26" i="6"/>
  <c r="AA26" i="6"/>
  <c r="X26" i="6"/>
  <c r="AC25" i="6"/>
  <c r="AB25" i="6"/>
  <c r="X25" i="6"/>
  <c r="AC24" i="6"/>
  <c r="AB24" i="6"/>
  <c r="Z24" i="6"/>
  <c r="X24" i="6"/>
  <c r="AC23" i="6"/>
  <c r="AB23" i="6"/>
  <c r="Z23" i="6"/>
  <c r="Y23" i="6"/>
  <c r="X23" i="6"/>
  <c r="AB22" i="6"/>
  <c r="AA22" i="6"/>
  <c r="Z22" i="6"/>
  <c r="Z25" i="6" s="1"/>
  <c r="Y22" i="6"/>
  <c r="X22" i="6"/>
  <c r="AB21" i="6"/>
  <c r="AA21" i="6"/>
  <c r="Y21" i="6"/>
  <c r="X21" i="6"/>
  <c r="X29" i="6" s="1"/>
  <c r="AA20" i="6"/>
  <c r="Y20" i="6"/>
  <c r="AC19" i="6"/>
  <c r="AB19" i="6"/>
  <c r="AA19" i="6"/>
  <c r="Y19" i="6"/>
  <c r="AC18" i="6"/>
  <c r="AB18" i="6"/>
  <c r="AA18" i="6"/>
  <c r="Z18" i="6"/>
  <c r="Y18" i="6"/>
  <c r="X18" i="6"/>
  <c r="AC17" i="6"/>
  <c r="AB17" i="6"/>
  <c r="AA17" i="6"/>
  <c r="Z17" i="6"/>
  <c r="Y17" i="6"/>
  <c r="X17" i="6"/>
  <c r="AC16" i="6"/>
  <c r="AB16" i="6"/>
  <c r="AA16" i="6"/>
  <c r="Z16" i="6"/>
  <c r="Y16" i="6"/>
  <c r="X16" i="6"/>
  <c r="AC15" i="6"/>
  <c r="AB15" i="6"/>
  <c r="AA15" i="6"/>
  <c r="Z15" i="6"/>
  <c r="Y15" i="6"/>
  <c r="X15" i="6"/>
  <c r="AC14" i="6"/>
  <c r="AC20" i="6" s="1"/>
  <c r="AB14" i="6"/>
  <c r="AA14" i="6"/>
  <c r="AA23" i="6" s="1"/>
  <c r="Z14" i="6"/>
  <c r="Z19" i="6" s="1"/>
  <c r="Y14" i="6"/>
  <c r="Y24" i="6" s="1"/>
  <c r="X14" i="6"/>
  <c r="X19" i="6" s="1"/>
  <c r="G328" i="5"/>
  <c r="E328" i="5"/>
  <c r="C328" i="5"/>
  <c r="B324" i="5"/>
  <c r="B320" i="5"/>
  <c r="F293" i="5"/>
  <c r="F292" i="5"/>
  <c r="B286" i="5"/>
  <c r="F284" i="5"/>
  <c r="B284" i="5"/>
  <c r="F283" i="5"/>
  <c r="B283" i="5"/>
  <c r="F282" i="5"/>
  <c r="B282" i="5"/>
  <c r="F281" i="5"/>
  <c r="B281" i="5"/>
  <c r="F280" i="5"/>
  <c r="B280" i="5"/>
  <c r="F279" i="5"/>
  <c r="B279" i="5"/>
  <c r="F278" i="5"/>
  <c r="B278" i="5"/>
  <c r="F277" i="5"/>
  <c r="B277" i="5"/>
  <c r="C273" i="5"/>
  <c r="C272" i="5"/>
  <c r="F272" i="5" s="1"/>
  <c r="G270" i="5"/>
  <c r="F270" i="5"/>
  <c r="E270" i="5"/>
  <c r="G269" i="5"/>
  <c r="F269" i="5"/>
  <c r="E269" i="5"/>
  <c r="G268" i="5"/>
  <c r="F268" i="5"/>
  <c r="E268" i="5"/>
  <c r="C266" i="5"/>
  <c r="C265" i="5"/>
  <c r="F265" i="5" s="1"/>
  <c r="G263" i="5"/>
  <c r="F263" i="5"/>
  <c r="E263" i="5"/>
  <c r="G262" i="5"/>
  <c r="F262" i="5"/>
  <c r="E262" i="5"/>
  <c r="G261" i="5"/>
  <c r="F261" i="5"/>
  <c r="E261" i="5"/>
  <c r="G260" i="5"/>
  <c r="F260" i="5"/>
  <c r="E260" i="5"/>
  <c r="G259" i="5"/>
  <c r="F259" i="5"/>
  <c r="E259" i="5"/>
  <c r="B255" i="5"/>
  <c r="F253" i="5"/>
  <c r="B253" i="5"/>
  <c r="F252" i="5"/>
  <c r="B252" i="5"/>
  <c r="F251" i="5"/>
  <c r="B251" i="5"/>
  <c r="F250" i="5"/>
  <c r="B250" i="5"/>
  <c r="F249" i="5"/>
  <c r="B249" i="5"/>
  <c r="F248" i="5"/>
  <c r="B248" i="5"/>
  <c r="F247" i="5"/>
  <c r="B247" i="5"/>
  <c r="F246" i="5"/>
  <c r="B246" i="5"/>
  <c r="F245" i="5"/>
  <c r="B245" i="5"/>
  <c r="F244" i="5"/>
  <c r="B244" i="5"/>
  <c r="F243" i="5"/>
  <c r="B243" i="5"/>
  <c r="F242" i="5"/>
  <c r="B242" i="5"/>
  <c r="F241" i="5"/>
  <c r="B241" i="5"/>
  <c r="F240" i="5"/>
  <c r="B240" i="5"/>
  <c r="F239" i="5"/>
  <c r="B239" i="5"/>
  <c r="C235" i="5"/>
  <c r="C234" i="5"/>
  <c r="F234" i="5" s="1"/>
  <c r="G232" i="5"/>
  <c r="F232" i="5"/>
  <c r="E232" i="5"/>
  <c r="G231" i="5"/>
  <c r="F231" i="5"/>
  <c r="E231" i="5"/>
  <c r="G230" i="5"/>
  <c r="F230" i="5"/>
  <c r="E230" i="5"/>
  <c r="C228" i="5"/>
  <c r="C227" i="5"/>
  <c r="F227" i="5" s="1"/>
  <c r="G225" i="5"/>
  <c r="F225" i="5"/>
  <c r="E225" i="5"/>
  <c r="G224" i="5"/>
  <c r="F224" i="5"/>
  <c r="E224" i="5"/>
  <c r="G223" i="5"/>
  <c r="F223" i="5"/>
  <c r="E223" i="5"/>
  <c r="G222" i="5"/>
  <c r="F222" i="5"/>
  <c r="E222" i="5"/>
  <c r="G221" i="5"/>
  <c r="F221" i="5"/>
  <c r="E221" i="5"/>
  <c r="G220" i="5"/>
  <c r="F220" i="5"/>
  <c r="E220" i="5"/>
  <c r="G219" i="5"/>
  <c r="F219" i="5"/>
  <c r="E219" i="5"/>
  <c r="C217" i="5"/>
  <c r="C216" i="5"/>
  <c r="F216" i="5" s="1"/>
  <c r="G214" i="5"/>
  <c r="F214" i="5"/>
  <c r="E214" i="5"/>
  <c r="G213" i="5"/>
  <c r="F213" i="5"/>
  <c r="E213" i="5"/>
  <c r="G212" i="5"/>
  <c r="F212" i="5"/>
  <c r="E212" i="5"/>
  <c r="G211" i="5"/>
  <c r="F211" i="5"/>
  <c r="E211" i="5"/>
  <c r="G210" i="5"/>
  <c r="F210" i="5"/>
  <c r="E210" i="5"/>
  <c r="B206" i="5"/>
  <c r="F204" i="5"/>
  <c r="B204" i="5"/>
  <c r="F203" i="5"/>
  <c r="B203" i="5"/>
  <c r="F202" i="5"/>
  <c r="B202" i="5"/>
  <c r="F201" i="5"/>
  <c r="B201" i="5"/>
  <c r="F200" i="5"/>
  <c r="B200" i="5"/>
  <c r="F199" i="5"/>
  <c r="B199" i="5"/>
  <c r="F198" i="5"/>
  <c r="B198" i="5"/>
  <c r="F197" i="5"/>
  <c r="B197" i="5"/>
  <c r="F196" i="5"/>
  <c r="B196" i="5"/>
  <c r="F195" i="5"/>
  <c r="B195" i="5"/>
  <c r="F194" i="5"/>
  <c r="B194" i="5"/>
  <c r="F193" i="5"/>
  <c r="B193" i="5"/>
  <c r="C189" i="5"/>
  <c r="C188" i="5"/>
  <c r="F188" i="5" s="1"/>
  <c r="G186" i="5"/>
  <c r="F186" i="5"/>
  <c r="E186" i="5"/>
  <c r="G185" i="5"/>
  <c r="F185" i="5"/>
  <c r="E185" i="5"/>
  <c r="G184" i="5"/>
  <c r="F184" i="5"/>
  <c r="E184" i="5"/>
  <c r="C182" i="5"/>
  <c r="C181" i="5"/>
  <c r="F181" i="5" s="1"/>
  <c r="G179" i="5"/>
  <c r="F179" i="5"/>
  <c r="E179" i="5"/>
  <c r="G178" i="5"/>
  <c r="F178" i="5"/>
  <c r="E178" i="5"/>
  <c r="G177" i="5"/>
  <c r="F177" i="5"/>
  <c r="E177" i="5"/>
  <c r="G176" i="5"/>
  <c r="F176" i="5"/>
  <c r="E176" i="5"/>
  <c r="G175" i="5"/>
  <c r="F175" i="5"/>
  <c r="E175" i="5"/>
  <c r="G174" i="5"/>
  <c r="F174" i="5"/>
  <c r="E174" i="5"/>
  <c r="G173" i="5"/>
  <c r="F173" i="5"/>
  <c r="E173" i="5"/>
  <c r="G172" i="5"/>
  <c r="F172" i="5"/>
  <c r="E172" i="5"/>
  <c r="G171" i="5"/>
  <c r="F171" i="5"/>
  <c r="E171" i="5"/>
  <c r="B167" i="5"/>
  <c r="F165" i="5"/>
  <c r="B165" i="5"/>
  <c r="F164" i="5"/>
  <c r="B164" i="5"/>
  <c r="F163" i="5"/>
  <c r="B163" i="5"/>
  <c r="F162" i="5"/>
  <c r="B162" i="5"/>
  <c r="F161" i="5"/>
  <c r="B161" i="5"/>
  <c r="F160" i="5"/>
  <c r="B160" i="5"/>
  <c r="F159" i="5"/>
  <c r="B159" i="5"/>
  <c r="F158" i="5"/>
  <c r="B158" i="5"/>
  <c r="C154" i="5"/>
  <c r="C153" i="5"/>
  <c r="F153" i="5" s="1"/>
  <c r="G151" i="5"/>
  <c r="F151" i="5"/>
  <c r="E151" i="5"/>
  <c r="G150" i="5"/>
  <c r="F150" i="5"/>
  <c r="E150" i="5"/>
  <c r="G149" i="5"/>
  <c r="F149" i="5"/>
  <c r="E149" i="5"/>
  <c r="C147" i="5"/>
  <c r="C146" i="5"/>
  <c r="F146" i="5" s="1"/>
  <c r="G144" i="5"/>
  <c r="F144" i="5"/>
  <c r="E144" i="5"/>
  <c r="G143" i="5"/>
  <c r="F143" i="5"/>
  <c r="E143" i="5"/>
  <c r="G142" i="5"/>
  <c r="F142" i="5"/>
  <c r="E142" i="5"/>
  <c r="G141" i="5"/>
  <c r="F141" i="5"/>
  <c r="E141" i="5"/>
  <c r="G140" i="5"/>
  <c r="F140" i="5"/>
  <c r="E140" i="5"/>
  <c r="B136" i="5"/>
  <c r="F134" i="5"/>
  <c r="B134" i="5"/>
  <c r="F133" i="5"/>
  <c r="B133" i="5"/>
  <c r="F132" i="5"/>
  <c r="B132" i="5"/>
  <c r="F131" i="5"/>
  <c r="B131" i="5"/>
  <c r="F130" i="5"/>
  <c r="B130" i="5"/>
  <c r="F129" i="5"/>
  <c r="B129" i="5"/>
  <c r="F128" i="5"/>
  <c r="B128" i="5"/>
  <c r="F127" i="5"/>
  <c r="B127" i="5"/>
  <c r="F126" i="5"/>
  <c r="B126" i="5"/>
  <c r="F125" i="5"/>
  <c r="B125" i="5"/>
  <c r="F124" i="5"/>
  <c r="B124" i="5"/>
  <c r="F123" i="5"/>
  <c r="B123" i="5"/>
  <c r="F122" i="5"/>
  <c r="B122" i="5"/>
  <c r="F121" i="5"/>
  <c r="B121" i="5"/>
  <c r="F120" i="5"/>
  <c r="B120" i="5"/>
  <c r="F119" i="5"/>
  <c r="B119" i="5"/>
  <c r="F118" i="5"/>
  <c r="B118" i="5"/>
  <c r="F117" i="5"/>
  <c r="B117" i="5"/>
  <c r="C113" i="5"/>
  <c r="C112" i="5"/>
  <c r="F112" i="5" s="1"/>
  <c r="G110" i="5"/>
  <c r="F110" i="5"/>
  <c r="E110" i="5"/>
  <c r="G109" i="5"/>
  <c r="F109" i="5"/>
  <c r="E109" i="5"/>
  <c r="G108" i="5"/>
  <c r="F108" i="5"/>
  <c r="E108" i="5"/>
  <c r="C106" i="5"/>
  <c r="C105" i="5"/>
  <c r="F105" i="5" s="1"/>
  <c r="G103" i="5"/>
  <c r="F103" i="5"/>
  <c r="E103" i="5"/>
  <c r="G102" i="5"/>
  <c r="F102" i="5"/>
  <c r="E102" i="5"/>
  <c r="G101" i="5"/>
  <c r="F101" i="5"/>
  <c r="E101" i="5"/>
  <c r="G100" i="5"/>
  <c r="F100" i="5"/>
  <c r="E100" i="5"/>
  <c r="C98" i="5"/>
  <c r="C97" i="5"/>
  <c r="F97" i="5" s="1"/>
  <c r="G95" i="5"/>
  <c r="F95" i="5"/>
  <c r="E95" i="5"/>
  <c r="G94" i="5"/>
  <c r="F94" i="5"/>
  <c r="E94" i="5"/>
  <c r="G93" i="5"/>
  <c r="F93" i="5"/>
  <c r="E93" i="5"/>
  <c r="G92" i="5"/>
  <c r="F92" i="5"/>
  <c r="E92" i="5"/>
  <c r="G91" i="5"/>
  <c r="F91" i="5"/>
  <c r="E91" i="5"/>
  <c r="G90" i="5"/>
  <c r="F90" i="5"/>
  <c r="E90" i="5"/>
  <c r="G89" i="5"/>
  <c r="F89" i="5"/>
  <c r="E89" i="5"/>
  <c r="G88" i="5"/>
  <c r="F88" i="5"/>
  <c r="E88" i="5"/>
  <c r="G87" i="5"/>
  <c r="F87" i="5"/>
  <c r="E87" i="5"/>
  <c r="G86" i="5"/>
  <c r="F86" i="5"/>
  <c r="E86" i="5"/>
  <c r="G85" i="5"/>
  <c r="F85" i="5"/>
  <c r="E85" i="5"/>
  <c r="B81" i="5"/>
  <c r="F79" i="5"/>
  <c r="B79" i="5"/>
  <c r="F78" i="5"/>
  <c r="B78" i="5"/>
  <c r="F77" i="5"/>
  <c r="B77" i="5"/>
  <c r="F76" i="5"/>
  <c r="B76" i="5"/>
  <c r="F75" i="5"/>
  <c r="B75" i="5"/>
  <c r="F74" i="5"/>
  <c r="B74" i="5"/>
  <c r="F73" i="5"/>
  <c r="B73" i="5"/>
  <c r="F72" i="5"/>
  <c r="B72" i="5"/>
  <c r="F71" i="5"/>
  <c r="B71" i="5"/>
  <c r="F70" i="5"/>
  <c r="B70" i="5"/>
  <c r="F69" i="5"/>
  <c r="B69" i="5"/>
  <c r="F68" i="5"/>
  <c r="B68" i="5"/>
  <c r="F67" i="5"/>
  <c r="B67" i="5"/>
  <c r="F66" i="5"/>
  <c r="B66" i="5"/>
  <c r="F65" i="5"/>
  <c r="B65" i="5"/>
  <c r="F64" i="5"/>
  <c r="B64" i="5"/>
  <c r="F63" i="5"/>
  <c r="B63" i="5"/>
  <c r="F62" i="5"/>
  <c r="B62" i="5"/>
  <c r="F61" i="5"/>
  <c r="B61" i="5"/>
  <c r="F60" i="5"/>
  <c r="B60" i="5"/>
  <c r="C56" i="5"/>
  <c r="C55" i="5"/>
  <c r="F55" i="5" s="1"/>
  <c r="G53" i="5"/>
  <c r="F53" i="5"/>
  <c r="E53" i="5"/>
  <c r="G52" i="5"/>
  <c r="F52" i="5"/>
  <c r="E52" i="5"/>
  <c r="G51" i="5"/>
  <c r="F51" i="5"/>
  <c r="E51" i="5"/>
  <c r="G50" i="5"/>
  <c r="F50" i="5"/>
  <c r="E50" i="5"/>
  <c r="G49" i="5"/>
  <c r="F49" i="5"/>
  <c r="E49" i="5"/>
  <c r="G48" i="5"/>
  <c r="F48" i="5"/>
  <c r="E48" i="5"/>
  <c r="C46" i="5"/>
  <c r="C45" i="5"/>
  <c r="F45" i="5" s="1"/>
  <c r="G43" i="5"/>
  <c r="F43" i="5"/>
  <c r="E43" i="5"/>
  <c r="G42" i="5"/>
  <c r="F42" i="5"/>
  <c r="E42" i="5"/>
  <c r="G41" i="5"/>
  <c r="F41" i="5"/>
  <c r="E41" i="5"/>
  <c r="G40" i="5"/>
  <c r="F40" i="5"/>
  <c r="E40" i="5"/>
  <c r="G39" i="5"/>
  <c r="F39" i="5"/>
  <c r="E39" i="5"/>
  <c r="G38" i="5"/>
  <c r="F38" i="5"/>
  <c r="E38" i="5"/>
  <c r="G37" i="5"/>
  <c r="F37" i="5"/>
  <c r="E37" i="5"/>
  <c r="G36" i="5"/>
  <c r="F36" i="5"/>
  <c r="E36" i="5"/>
  <c r="G35" i="5"/>
  <c r="F35" i="5"/>
  <c r="E35" i="5"/>
  <c r="C33" i="5"/>
  <c r="C32" i="5"/>
  <c r="F32" i="5" s="1"/>
  <c r="G30" i="5"/>
  <c r="F30" i="5"/>
  <c r="E30" i="5"/>
  <c r="G29" i="5"/>
  <c r="F29" i="5"/>
  <c r="E29" i="5"/>
  <c r="G28" i="5"/>
  <c r="F28" i="5"/>
  <c r="E28" i="5"/>
  <c r="G27" i="5"/>
  <c r="F27" i="5"/>
  <c r="E27" i="5"/>
  <c r="G26" i="5"/>
  <c r="F26" i="5"/>
  <c r="E26" i="5"/>
  <c r="B21" i="5"/>
  <c r="B17" i="5"/>
  <c r="B13" i="5"/>
  <c r="F9" i="5"/>
  <c r="C9" i="5"/>
  <c r="F8" i="5"/>
  <c r="C8" i="5"/>
  <c r="F7" i="5"/>
  <c r="C7" i="5"/>
  <c r="F6" i="5"/>
  <c r="C6" i="5"/>
  <c r="D9" i="4"/>
  <c r="B9" i="4"/>
  <c r="D8" i="4"/>
  <c r="B8" i="4"/>
  <c r="D7" i="4"/>
  <c r="B7" i="4"/>
  <c r="D6" i="4"/>
  <c r="B6" i="4"/>
  <c r="D37" i="3"/>
  <c r="F315" i="5" s="1"/>
  <c r="A37" i="3"/>
  <c r="D36" i="3"/>
  <c r="F314" i="5" s="1"/>
  <c r="A36" i="3"/>
  <c r="D33" i="3"/>
  <c r="F311" i="5" s="1"/>
  <c r="A33" i="3"/>
  <c r="D32" i="3"/>
  <c r="F310" i="5" s="1"/>
  <c r="A32" i="3"/>
  <c r="D31" i="3"/>
  <c r="F309" i="5" s="1"/>
  <c r="A31" i="3"/>
  <c r="D28" i="3"/>
  <c r="F306" i="5" s="1"/>
  <c r="A28" i="3"/>
  <c r="D27" i="3"/>
  <c r="F305" i="5" s="1"/>
  <c r="A27" i="3"/>
  <c r="D24" i="3"/>
  <c r="F302" i="5" s="1"/>
  <c r="A24" i="3"/>
  <c r="D23" i="3"/>
  <c r="F301" i="5" s="1"/>
  <c r="A23" i="3"/>
  <c r="D20" i="3"/>
  <c r="F298" i="5" s="1"/>
  <c r="A20" i="3"/>
  <c r="D19" i="3"/>
  <c r="F297" i="5" s="1"/>
  <c r="A19" i="3"/>
  <c r="D18" i="3"/>
  <c r="F296" i="5" s="1"/>
  <c r="A18" i="3"/>
  <c r="D15" i="3"/>
  <c r="A15" i="3"/>
  <c r="D14" i="3"/>
  <c r="A14" i="3"/>
  <c r="D13" i="3"/>
  <c r="F291" i="5" s="1"/>
  <c r="A13" i="3"/>
  <c r="D9" i="3"/>
  <c r="B9" i="3"/>
  <c r="D8" i="3"/>
  <c r="B8" i="3"/>
  <c r="D7" i="3"/>
  <c r="B7" i="3"/>
  <c r="D6" i="3"/>
  <c r="B6" i="3"/>
  <c r="F316" i="5" l="1"/>
  <c r="F317" i="5" s="1"/>
  <c r="D38" i="3"/>
  <c r="D39" i="3" s="1"/>
</calcChain>
</file>

<file path=xl/sharedStrings.xml><?xml version="1.0" encoding="utf-8"?>
<sst xmlns="http://schemas.openxmlformats.org/spreadsheetml/2006/main" count="826" uniqueCount="574">
  <si>
    <t>DIMENSIÓN 1. GESTIÓN DEL PROGRAMA</t>
  </si>
  <si>
    <t>Criterio 1.1.</t>
  </si>
  <si>
    <t>Pertinencia del Programa en el contexto institucional</t>
  </si>
  <si>
    <t>Criterio 1.2.</t>
  </si>
  <si>
    <t>Relevancia de la promoción en la internacionalización del Programa</t>
  </si>
  <si>
    <t>Criterio 2.1.</t>
  </si>
  <si>
    <t>Pertinencia del Proyecto Académico y eficiencia en su implementación</t>
  </si>
  <si>
    <t>Criterio 2.2.</t>
  </si>
  <si>
    <t>Pertinencia y eficacia de los Procesos de Enseñanza Aprendizaje</t>
  </si>
  <si>
    <t>DIMENSIÓN 3. CUERPO DOCENTE</t>
  </si>
  <si>
    <t>DIMENSIÓN 4. INFRAESTRUCTURA Y PERSONAL</t>
  </si>
  <si>
    <t>Pertinencia y eficacia de las instalaciones utilizadas por el Programa</t>
  </si>
  <si>
    <t>Relevancia y eficacia del personal administrativo y de apoyo del Programa</t>
  </si>
  <si>
    <t>DIMENSIÓN 5. INVESTIGACIÓN</t>
  </si>
  <si>
    <t>Eficacia y eficiencia e impacto del sistema de tutorías del trabajo final</t>
  </si>
  <si>
    <t>DIMENSIÓN 6. RESPONSABILIDAD Y VINCULACIÓN SOCIAL</t>
  </si>
  <si>
    <t>Relevancia, eficacia y eficiencia de la relación con su entorno social</t>
  </si>
  <si>
    <t>Eficiencia e Impacto del seguimiento a Egresados</t>
  </si>
  <si>
    <t>DOCTORADO con ORIENTACIÓN PROFESIONAL</t>
  </si>
  <si>
    <t>Indicadores</t>
  </si>
  <si>
    <t xml:space="preserve">1. El Programa está debidamente integrado dentro de la estructura organizacional de la institución </t>
  </si>
  <si>
    <t>2. El Programa es coherente con la Misión y Visión establecidos por la Institución</t>
  </si>
  <si>
    <t>3. El Programa se encuentra previsto dentro de las metas del Plan de Desarrollo institucional</t>
  </si>
  <si>
    <t>4. Los objetivos del Programa son congruentes con el Plan de Desarrollo institucional.</t>
  </si>
  <si>
    <t>Integridad y eficacia del gobierno del Programa</t>
  </si>
  <si>
    <t>1. El/los responsable/s del Programa cumple/n con los requisitos legales y académicos para ejercer el cargo, acorde con la relevancia del nivel</t>
  </si>
  <si>
    <t>2. El Manual de Funciones está formalmente establecido y contempla a todos los actores involucrados en el desarrollo del Programa</t>
  </si>
  <si>
    <t>3. El Programa cuenta con fuentes de financiación suficientes para asegurar su desarrollo</t>
  </si>
  <si>
    <t>4. El Manual de Procedimientos está formalmente establecido e identifica todos los procedimientos académicos y administrativos del Programa</t>
  </si>
  <si>
    <t>Criterio 1.3.</t>
  </si>
  <si>
    <t xml:space="preserve">Indicadores </t>
  </si>
  <si>
    <t>Eficiencia y eficacia de la organización del Programa</t>
  </si>
  <si>
    <t>1. La unidad académica a la que corresponde el Programa cuenta con organismo/s para asesorar sobre temas éticos y disciplinarios</t>
  </si>
  <si>
    <t>2. El/os organismo/s asesor/es se reúne/n periódicamente para tomar decisiones sobre temas de acuerdo a sus funciones y responsabilidades definidas</t>
  </si>
  <si>
    <t>3. La unidad académica cuenta con un Plan de Contingencia para garantizar las condiciones de realización de las actividades inherentes al Programa en casos de emergencia</t>
  </si>
  <si>
    <t>4. Las normativas del Doctorado profesionalizante se encuentran formalmente establecidas en el Reglamento de Postgrado y difundidas en los medios de comunicación de la institución</t>
  </si>
  <si>
    <t>5. La unidad académica cuenta con un mecanismo para la evaluación a la gestión del Programa y lo aplica sistemáticamente.</t>
  </si>
  <si>
    <t>Criterio 1.4.</t>
  </si>
  <si>
    <t>1. El Programa cuenta con convenios internacionales vigentes</t>
  </si>
  <si>
    <r>
      <rPr>
        <sz val="9"/>
        <color rgb="FF000000"/>
        <rFont val="Arial"/>
      </rPr>
      <t>2. El Programa participa en redes de investigación, desarrollo e innovación con otras</t>
    </r>
    <r>
      <rPr>
        <sz val="9"/>
        <color rgb="FF000000"/>
        <rFont val="Arial"/>
      </rPr>
      <t xml:space="preserve"> </t>
    </r>
    <r>
      <rPr>
        <sz val="9"/>
        <color rgb="FF000000"/>
        <rFont val="Arial"/>
      </rPr>
      <t>instituciones internacionales</t>
    </r>
  </si>
  <si>
    <t>3. El Programa planifica actividades académicas e interculturales de carácter internacional, coherentes con los objetivos del Proyecto Académico</t>
  </si>
  <si>
    <t>4. El Programa establece convenios que promuevan la movilidad internacional de estudiantes y docentes</t>
  </si>
  <si>
    <t>5. El Programa de Estudios incluye contenidos con tendencias globales, tales como interculturalidad, multiculturalidad, producción y comercio internacional, desarrollo e innovacion tecnológica, interdisciplinariedad, cambios climáticos, según sea el caso.</t>
  </si>
  <si>
    <t>DIMENSIÓN 2. PROYECTO ACADÉMICO</t>
  </si>
  <si>
    <t xml:space="preserve">Pertinencia del Proyecto Académico </t>
  </si>
  <si>
    <t>1. El Proyecto Académico propuesto aborda las necesidades profesionales del entorno, respaldado por estudios emergentes en el ámbito interno y externo</t>
  </si>
  <si>
    <t>2. El Proyecto Académico está orientado a la aplicación de conocimientos y a la innovación tecnológica</t>
  </si>
  <si>
    <t>3. Los objetivos del Proyecto Académico están definidos y son coherentes con la misión institucional</t>
  </si>
  <si>
    <t>4. El perfil de egreso  establecido en el Proyecto Académico está orientado al logro de las competencias propias del Programa, en coherencia con sus objetivos</t>
  </si>
  <si>
    <t>5. El Plan de Estudios es congruente con los objetivos del Programa y propicia el logro del perfil de egreso</t>
  </si>
  <si>
    <t>Eficiencia en la implementación del Proyecto Académico</t>
  </si>
  <si>
    <t>1. Los contenidos apuntan al desarrollo tecnológico propio del área, a la incorporación y transferencia de nuevos conocimientos</t>
  </si>
  <si>
    <t>2. La distribución de carga horaria es pertinente para lograr los objetivos del Programa</t>
  </si>
  <si>
    <t xml:space="preserve">3. Los tiempos y plazos para la docencia, las tutorías, la investigación y la extensión están claramente definidos  </t>
  </si>
  <si>
    <t>4. Los mecanismos de seguimiento de las actividades establecidas en el Proyecto Académico se aplican sistemáticamente.</t>
  </si>
  <si>
    <t>5. Los conocimientos establecidos en el Proyecto Académico se apoyan en las herramientas tecnológicas integradas a las actividades pedagógicas</t>
  </si>
  <si>
    <t>Criterio 2.3.</t>
  </si>
  <si>
    <t>Pertinencia y eficacia en las actividades formativas</t>
  </si>
  <si>
    <t>1. Las actividades desarrolladas durante el proceso de enseñanza- aprendizaje son adecuadas para el logro de los objetivos y las capacidades del Programa de Estudios, conforme a la naturaleza de cada módulo o asignatura</t>
  </si>
  <si>
    <t>2. El Programa cuenta con un repositorio de herramientas didácticas, digital y/o analógico, a disposición de los docentes, y es utilizado regularmente</t>
  </si>
  <si>
    <t xml:space="preserve">3. Las evaluaciones aplicadas durante el proceso de enseñanza- aprendizaje permiten verificar el logro de los objetivos y capacidades establecidos en el Programa </t>
  </si>
  <si>
    <t>4. El Programa evidencia la aplicación de los convenios nacionales e internacionales</t>
  </si>
  <si>
    <t>Criterio 2.4</t>
  </si>
  <si>
    <t xml:space="preserve">Relevancia y eficiencia del sistema de evaluación del Proyecto Académico                                                                                                 </t>
  </si>
  <si>
    <t xml:space="preserve">1. El Programa aplica de manera sistemática procesos de evaluación del Proyecto Académico </t>
  </si>
  <si>
    <t>2. El Programa cuenta con un mecanismo que sistematiza las conclusiones y aprendizajes de los procesos de evaluación</t>
  </si>
  <si>
    <t>3. El Programa establece procesos de evaluación para conocer el nivel de satisfacción de los diferentes actores del mismo</t>
  </si>
  <si>
    <t>Criterio 2.5</t>
  </si>
  <si>
    <t>Eficiencia y eficacia de la actualización del Proyecto Académico</t>
  </si>
  <si>
    <t xml:space="preserve">1. El Programa cuenta con un mecanismo de actualización del Proyecto Académico </t>
  </si>
  <si>
    <t>2. El Programa aplica sistemáticamente el mecanismo de actualización del Proyecto Académico sobre la base de las evaluaciones realizadas y reglamentaciones vigentes del CONES</t>
  </si>
  <si>
    <t>3. La actualización del Programa incluye las actividades académicas e interculturales de carácter internacional</t>
  </si>
  <si>
    <t xml:space="preserve">DIMENSIÓN 3. PERSONAS </t>
  </si>
  <si>
    <t>Criterio 3.1.</t>
  </si>
  <si>
    <t>Integridad y eficacia en la admisión, permanencia y promoción de estudiantes al Programa</t>
  </si>
  <si>
    <t>1. El Programa aplica mecanismos de admisión de estudiantes que garanticen las exigencias acorde con las características del mismo, la inclusión y equidad</t>
  </si>
  <si>
    <t>2. El Programa cuenta con criterios de rendimiento mínimo en su trayectoria académica y de propósito personal para la admisión</t>
  </si>
  <si>
    <t>3. El Programa cuenta con mecanismo de seguimiento al proceso académico desarrollado por el estudiante, durante el periodo del cursado, a fin de asegurar la permanencia y promoción</t>
  </si>
  <si>
    <t>4. El Programa cuenta con procedimientos de permanencia para estudiantes, conforme a los diferentes tipos de vulnerabilidad</t>
  </si>
  <si>
    <t xml:space="preserve">5. El Programa establece mecanismos para que la promoción de los estudiantes en el Programa, se realice en un periodo no mayor al doble de la duración del curso </t>
  </si>
  <si>
    <t>Criterio 3.2.</t>
  </si>
  <si>
    <t xml:space="preserve">Pertinencia e integridad del proceso de selección de docentes e investigadores  </t>
  </si>
  <si>
    <t>1. El proceso de selección se encuentra establecido en los Estatutos o Carta Orgánica de la institución</t>
  </si>
  <si>
    <t>2. El proceso de selección de docentes e investigadores del Programa se realiza de acuerdo con lo establecido en los Estatutos o Carta Orgánica, según los máximos criterios de evaluación preestablecidos y difundidos.</t>
  </si>
  <si>
    <t xml:space="preserve">3. El cuerpo docente y de investigadores cuenta con una titulación similar o superior al del Programa y posee experiencia profesional </t>
  </si>
  <si>
    <t>Criterio 3.3</t>
  </si>
  <si>
    <t xml:space="preserve">Pertinencia e integridad del proceso de evaluación de docentes e investigadores  </t>
  </si>
  <si>
    <t>1. El proceso de evaluación del desempeño de docentes e investigadores se aplica sistemáticamente.</t>
  </si>
  <si>
    <t xml:space="preserve">2. Los resultados de la evaluación del desempeño de docentes e investigadores se utilizan en forma sistemática para retroalimentar la labor de los mismos.        </t>
  </si>
  <si>
    <t>3. La permanencia de docentes e investigadores está vinculada a los resultados de la evaluación de desempeño</t>
  </si>
  <si>
    <t>Criterio 3.4.</t>
  </si>
  <si>
    <t>Pertinencia, eficiencia y eficacia de la vinculación de los docentes e investigadores con el Programa</t>
  </si>
  <si>
    <t xml:space="preserve">1. La institución cuenta con por lo menos el 30 % de docentes con contrato en firme para la dedicación a la investigación y/o extensión </t>
  </si>
  <si>
    <t>2. Al menos el 30 % de los docentes e investigadores participan en proyectos de desarrollo en el área de su especialidad, comprobables en los últimos 5 años.</t>
  </si>
  <si>
    <t xml:space="preserve">3. El Programa cuenta con docentes e investigadores que poseen registro de patentes y/o registro de propiedad intelectual.      </t>
  </si>
  <si>
    <t>4. La institución a la cual pertenece el Programa establece en sus Estatutos los derechos de docentes e investigadores, por los cuales se garantizan la carrera docente, la estabilidad, promoción y movilidad, basados en los méritos académicos</t>
  </si>
  <si>
    <t>Criterio 3.5.</t>
  </si>
  <si>
    <t>Eficiencia y eficacia de la gestión de directores y/o coordinadores del Programa</t>
  </si>
  <si>
    <t xml:space="preserve">1. Los directores y/o coordinadores gestionan la actualización del Proyecto Académico </t>
  </si>
  <si>
    <t>2. Los directores y/o coordinadores son responsables  de supervisar el desarrollo y la implementación del Programa</t>
  </si>
  <si>
    <t>3. Los directores y/o coordinadores gestionan la implementación de proyectos de extensión y de investigación</t>
  </si>
  <si>
    <t>4. Los directores y/o coordinadores participan en la elaboración del presupuesto para el desarrollo del Programa</t>
  </si>
  <si>
    <t>5. Los directores y/o coordinadores aplican diferentes mecanismos para la comunicación entre el personal académico, los estudiantes y otras partes interesadas</t>
  </si>
  <si>
    <t>Criterio 3.6.</t>
  </si>
  <si>
    <t>1. El Programa cuenta  con personal administrativo y de apoyo en cantidad suficiente conforme a las necesidades.</t>
  </si>
  <si>
    <t>2. La formación del personal administrativo y de apoyo es adecuada para la realización de las funciones asignadas.</t>
  </si>
  <si>
    <t>3. El proceso de evaluación del desempeño del personal administrativo y de apoyo del Programa se aplica sistemáticamente.</t>
  </si>
  <si>
    <t xml:space="preserve">DIMENSIÓN 4. INFRAESTRUCTURA, SEGURIDAD Y BIENESTAR   </t>
  </si>
  <si>
    <t>Criterio 4.1.</t>
  </si>
  <si>
    <t>Pertinencia y adecuación de las instalaciones utilizadas por el Programa</t>
  </si>
  <si>
    <t xml:space="preserve">1. Las instalaciones destinadas para el desarrollo de las actividades académicas del Programa cuentan con las condiciones de seguridad, salubridad e inclusividad requeridas en la legislación vigente </t>
  </si>
  <si>
    <t>2. Las instalaciones están debidamente equipadas para el desarrollo de las actividades académicas del Programa, incluyendo aulas, equipamiento didáctico, sistemas informáticos, teniendo en cuenta la inclusividad</t>
  </si>
  <si>
    <t>3. Los usuarios vinculados al Programa disponen de acceso a bibliotecas físicas y/o digitales incluyendo importantes suscripciones a revistas indexadas y una hemeroteca con títulos actualizados, relacionados al mismo</t>
  </si>
  <si>
    <t>4. El Programa facilita espacios físicos y/o virtuales para el desarrollo de las tutorías.</t>
  </si>
  <si>
    <t>5. El Programa cuenta con los laboratorios específicos requeridos para cumplir con sus objetivos.</t>
  </si>
  <si>
    <t>6. Los espacios asignados a las actividades académicas cuentan con conectividad en ancho de banda suficiente y pertinente</t>
  </si>
  <si>
    <t>Criterio 4.2.</t>
  </si>
  <si>
    <t>Pertinencia y eficiencia en las condiciones de bienestar en la Institución donde se desarrolla el Programa</t>
  </si>
  <si>
    <t>1. La institución donde se desarrolla el Programa cuenta con servicios y condiciones de calidad de alimentación, higiene y de primeros auxilios para los usuarios</t>
  </si>
  <si>
    <t>2. La Institución donde se desarrolla el Programa cuenta con instancias de prevención y denuncias relacionadas a abusos de índole sexual o de abusos de poder, con profesionales debidamente capacitados</t>
  </si>
  <si>
    <t xml:space="preserve">3. La Institución cuenta con un plan de seguridad y gestión de riesgos para prevenir y mitigar amenazas, vulnerabilidades existentes, y los aplica oportunamente </t>
  </si>
  <si>
    <t>4. El Programa cuenta con un mecanismo para el otorgamiento de becas, aranceles preferenciales y/o facilidades de pago a estudiantes y docentes, cuyos beneficios son conocidos por toda la comunidad académica</t>
  </si>
  <si>
    <t>DIMENSIÓN 5. INVESTIGACIÓN, DESARROLLO Y DESEMPEÑO PROFESIONAL DE CALIDAD</t>
  </si>
  <si>
    <t>Criterio 5.1.</t>
  </si>
  <si>
    <t>Pertinencia y eficacia de los proyectos de desarrollo profesional</t>
  </si>
  <si>
    <t>1. Las líneas de investigación están referidas a la realidad del entorno y a los problemas actuales del ser humano relacionados con el Programa</t>
  </si>
  <si>
    <t xml:space="preserve">2. Al menos 30% de los docentes del Programa participan en proyectos de desarrollo del sector público o privado, dentro de algunas de las líneas de investigación del programa en el último quinquenio </t>
  </si>
  <si>
    <t>3. El Programa cuenta con un mecanismo que facilita la participación de estudiantes en proyectos desarrollados con el sector público o privado</t>
  </si>
  <si>
    <t>4. Las temáticas de los trabajos finales de los estudiantes del Programa guardan coherencia con las líneas de investigación</t>
  </si>
  <si>
    <t>5. Al menos, el 30% de los docentes del Programa cuenta con producción de informes de proyectos de índole profesional correspondiente a las líneas de investigación, realizados en los últimos cinco años</t>
  </si>
  <si>
    <t>6. Los resultados académicos, científicos y técnicos de los docentes, han conducido a reconocimientos sociales relevantes (premios, patentes o equivalentes)</t>
  </si>
  <si>
    <t>7. Los docentes y estudiantes del Programa cuentan con registro de patentes, de propiedad intelectual o equivalentes, relacionados a los proyectos de indole profesional</t>
  </si>
  <si>
    <t>Criterio 5.2.</t>
  </si>
  <si>
    <t>Eficacia, eficiencia e impacto del sistema de tutorías del trabajo final</t>
  </si>
  <si>
    <t xml:space="preserve">1. El Reglamento del Programa incluye las normativas para el trabajo final </t>
  </si>
  <si>
    <t>2. El Programa cuenta con un mecanismo de seguimiento y supervisión riguroso y frecuente del trabajo final que incluye reuniones periódicas con el estudiante, diarios de investigación, entregas parciales y retroalimentación.</t>
  </si>
  <si>
    <t>3. Los docentes y/o tutores utilizan  herramientas digitales de detección de plagios proveídos por la institución</t>
  </si>
  <si>
    <t xml:space="preserve">4. El Programa desarrolla círculos de intercambio, seguimiento, crítica y colaboración entre estudiantes con trabajos finales enmarcados dentro de una misma línea de proyecto, bajo la tutoría correspondiente </t>
  </si>
  <si>
    <t>5. La cantidad de docentes del Programa que realiza tutorías es proporcional al número de estudiantes, suficientes para una atención de calidad en el proceso de elaboración del trabajo final</t>
  </si>
  <si>
    <t>6. Al menos el 70% de los estudiantes concluye el trabajo final en el plazo establecido por el Proyecto Académico.</t>
  </si>
  <si>
    <t>7. Los estudiantes y/ egresados del Programa manifiestan satisfacción con el sistema de tutorías</t>
  </si>
  <si>
    <t>Criterio 5.3.</t>
  </si>
  <si>
    <t xml:space="preserve">Eficacia, eficiencia e impacto de la difusión de proyectos de desarrollo profesional </t>
  </si>
  <si>
    <t>1. El registro de proyectos de índole profesional con repositorio físico y/o digital de trabajos finales y otros trabajos académico científicos elaborados por docentes y estudiantes, es sistemático, actualizado y accesible.</t>
  </si>
  <si>
    <t>2. El Programa cuenta con un mecanismo que promueve la publicación de proyectos de índole profesional, desarrollados por docentes y estudiantes, en el marco de sus prácticas o experiencias</t>
  </si>
  <si>
    <t xml:space="preserve">3. El Programa cuenta con publicaciones de los resultados de los proyectos de índole profesional, desarrollados por docentes y estudiantes, en revistas nacionales e internacionales </t>
  </si>
  <si>
    <t xml:space="preserve">4. El Programa cuenta con un mecanismo para localizar y registrar citaciones de las publicaciones realizadas por sus docentes y estudiantes </t>
  </si>
  <si>
    <t xml:space="preserve">DIMENSIÓN 6. RESPONSABILIDAD  Y VINCULACIÓN SOCIAL  </t>
  </si>
  <si>
    <t>Criterio 6.1.</t>
  </si>
  <si>
    <t>Relevancia y eficiencia de la relación con su entorno social</t>
  </si>
  <si>
    <t>1. Los convenios de vinculación con instituciones y/o empresas del área de conocimiento del Programa, incluyen aspectos relacionados a la responsabilidad social, servicios, productos, conocimientos y tecnologías</t>
  </si>
  <si>
    <t xml:space="preserve">2. El Programa cuenta con convenios de vinculación que colaboran a la implementación de las recomendaciones de los ODS </t>
  </si>
  <si>
    <t>3. El Programa aplica los mecanismos de vinculación social, verificables por lo menos en los últimos 5 años</t>
  </si>
  <si>
    <t>4. El Programa cuenta con un mecanismo de implementación de proyectos de extensión.</t>
  </si>
  <si>
    <t>5. Los proyectos de extensión desarrollados se adecuan a los objetivos del Programa y a las necesidades del entorno</t>
  </si>
  <si>
    <t>6. El Programa cuenta con mecanismos que favorecen la participación de sus miembros en actividades académicas e interculturales, coherentes con los objetivos del Proyecto Académico</t>
  </si>
  <si>
    <t>Criterio 6.2.</t>
  </si>
  <si>
    <t>1. El Programa o la institución académica de la que depende, cuenta con un mecanismo de seguimiento a los egresados</t>
  </si>
  <si>
    <t>2. El mecanismo de seguimiento contempla la evaluación del nivel de satisfacción de los egresados.</t>
  </si>
  <si>
    <t>3. Al menos el 75% de los egresados consultados manifiestan satisfacción con el Programa cursado</t>
  </si>
  <si>
    <t>4. Los resultados del seguimiento  a egresados se utilizan para retroalimentar el Programa.</t>
  </si>
  <si>
    <t>5. Más del 50 % de los egresados consultados se encuentran trabajando en actividades de docencia, innovación y/o desarrollo de proyectos profesionales</t>
  </si>
  <si>
    <t>6. El Programa dispone de incentivos para los egresados que se mantienen vinculados al mismo mediante investigaciones, docencia y participación en formación continua</t>
  </si>
  <si>
    <t>7. Los empleadores manifiestan satisfacción por el desempeño de los egresados que ejercen funciones en sus instalaciones</t>
  </si>
  <si>
    <t>MODELO NACIONAL DE EVALUACIÓN Y ACREDITACIÓN DE LA EDUCACIÓN SUPERIOR</t>
  </si>
  <si>
    <t>Mecanismo de Evaluación y Acreditación de Programas de Postgrado</t>
  </si>
  <si>
    <t>Evaluación Externa con fines de Acreditación</t>
  </si>
  <si>
    <t>INFORME PRELIMINAR</t>
  </si>
  <si>
    <t>Institución:</t>
  </si>
  <si>
    <t>Pares Evaluadores:</t>
  </si>
  <si>
    <t>Programa:</t>
  </si>
  <si>
    <t>Unidad Académica:</t>
  </si>
  <si>
    <t>Sede/Filial:</t>
  </si>
  <si>
    <t>Técnico de Enlace:</t>
  </si>
  <si>
    <t>EVALUACIÓN GENERAL CUANTITATIVA</t>
  </si>
  <si>
    <t>Dimensión 1. Gestión del Programa</t>
  </si>
  <si>
    <t>Criterios</t>
  </si>
  <si>
    <t>Valoración Cuantitativa asociada</t>
  </si>
  <si>
    <t>Dimensión 2. Proyecto Académico</t>
  </si>
  <si>
    <t>Dimensión 3. Cuerpo Docente</t>
  </si>
  <si>
    <t>Dimensión 4. Infraestructura y Personal</t>
  </si>
  <si>
    <t>Dimensión 5. Investigación</t>
  </si>
  <si>
    <t>Dimensión 6. Responsabilidad y Vinculación Social</t>
  </si>
  <si>
    <t>TOTAL</t>
  </si>
  <si>
    <t>PROMEDIO</t>
  </si>
  <si>
    <t>4,5 -5</t>
  </si>
  <si>
    <t>Acredita por 6 años</t>
  </si>
  <si>
    <t>3,5 - 4,4</t>
  </si>
  <si>
    <t>Acredita por 4 años</t>
  </si>
  <si>
    <t>2,5 - 3,4</t>
  </si>
  <si>
    <t>Posterga</t>
  </si>
  <si>
    <t>1 - 2,4</t>
  </si>
  <si>
    <t>No Acredita</t>
  </si>
  <si>
    <t>Valoración Cualitativa del estado general del programa</t>
  </si>
  <si>
    <t>CONCLUSIÓN</t>
  </si>
  <si>
    <t>INTRODUCCIÓN</t>
  </si>
  <si>
    <t>A. Presentación de la Institución</t>
  </si>
  <si>
    <t>B. Descripción de la Visita</t>
  </si>
  <si>
    <t>C. Evaluación de la calidad de los informes de autoevaluación, institucional y anexos</t>
  </si>
  <si>
    <t>Cumplimiento</t>
  </si>
  <si>
    <t>Argumentaciones</t>
  </si>
  <si>
    <t>Medios de Verificación</t>
  </si>
  <si>
    <t>Pertinencia y eficacia de la inserción institucional y la planificación del Programa</t>
  </si>
  <si>
    <t>1.  El Programa es coherente con la Misión y Visión establecidos por la Institución.</t>
  </si>
  <si>
    <t>2. La Misión y Visión institucional se elaboró con la participación de referentes del Programa.</t>
  </si>
  <si>
    <t>3. El Programa se encuentra formalmente establecido en el esquema organizativo de la Institución de acuerdo al marco legal vigente.</t>
  </si>
  <si>
    <t>4. El Plan de Desarrollo cuenta con metas a corto, mediano y largo plazo relacionadas al Programa</t>
  </si>
  <si>
    <t>5.Los objetivos del Programa son congruentes con el Plan de Desarrollo establecido</t>
  </si>
  <si>
    <t>Nivel de cumplimiento del Criterio</t>
  </si>
  <si>
    <t>Valoración Cualitativa</t>
  </si>
  <si>
    <t>Juicio Valorativo del Criterio</t>
  </si>
  <si>
    <t>Integridad, eficacia y eficiencia del Gobierno y Organización del Programa</t>
  </si>
  <si>
    <t>1. El responsable del Programa tiene funciones definidas y carga horaria  formalizadas.</t>
  </si>
  <si>
    <t>2. La unidad académica a la que corresponde el Programa cuenta con un organismo para asesorar sobre temas éticos y de la disciplina.</t>
  </si>
  <si>
    <t>3. El organismo asesor se reúne periódicamente para tomar desiciones sobre temas relacionados al Programa..</t>
  </si>
  <si>
    <t>4. El Reglamento de Postgrado se encuentra formalmente establecido y difundido en los medios  de comunicación de la institución.</t>
  </si>
  <si>
    <t>5. El Manual de Funciones está formalmente establecido y contempla a todos los actores involucrados en el desarrollo del Programa.</t>
  </si>
  <si>
    <t>6. El Manual de Procedimientos está formalmente establecido e identifica todos los procedimientos académicos y administrativos del Programa.</t>
  </si>
  <si>
    <t>7. El Programa cuenta con fuentes de financiacion suficientes para asegurar su desarrollo.</t>
  </si>
  <si>
    <t>8.El programa aplica en forma sistemática mecanismos de seguimiento del grado del cumplimiento de las metas establecidas en el Plan de Desarrollo.</t>
  </si>
  <si>
    <t>9. El programa aplica en forma sistemática mecanismos de seguimiento del grado del cumplimiento de las metas establecidas en el Plan de  Desarrollo.</t>
  </si>
  <si>
    <t>Pertinencia, equidad y eficacia de las Políticas y Mecanismos de Ingreso y Permanencia del Programa</t>
  </si>
  <si>
    <t>1. El  Programa  cuenta con requisitos de ingreso formalizados, que se aplican sistematicamente.</t>
  </si>
  <si>
    <t>2. El Programa establece mecanismos de inclusion de sectores vulnerables para el ingreso.</t>
  </si>
  <si>
    <t>3.  El Programa toma decisiones basadas en información actualizada sobre índice de eficiencia interna (promoción, deserción, retención y repitencia)</t>
  </si>
  <si>
    <t>4. El Programa aplica sistemáticamente mecanismos para el apoyo y seguimiento académico de los estudiantes que aseguran la permanencia y la culminacion en tiempo y forma.</t>
  </si>
  <si>
    <t xml:space="preserve">5. Los mecanismos de subvención (becas, exoneraciones,etc)son conocidos por los estudiantes del Programa y se aplican sistemáticamente </t>
  </si>
  <si>
    <t>6. El Programa establece mecanismos para lograr que la permanencia de los estudiantes en el Programa no sea de un tiempo mayor al doble de la duración del curso.</t>
  </si>
  <si>
    <t>Fortalezas y Debilidades en la Dimensión</t>
  </si>
  <si>
    <t>Fortalezas</t>
  </si>
  <si>
    <t>Debilidades</t>
  </si>
  <si>
    <t>Recomendaciones de Mejora</t>
  </si>
  <si>
    <t>1. El Proyecto Académico planteado responde a las necesidades del medio.</t>
  </si>
  <si>
    <t>2. El Proyecto Académico está orientado a la ampliación o a la generación de nuevos conocimientos.</t>
  </si>
  <si>
    <t>3. Los objetivos del Proyecto Académico están definidos y son coherentes con la misión instituional.</t>
  </si>
  <si>
    <t>4. El perfil de egreso  establecido en el Proyecto Académico  es coherente con los objetivos del Programa.</t>
  </si>
  <si>
    <t>5. El Plan de Estudios es congruente con los objetivos del Programa y propicia el logro del perfil de egreso.</t>
  </si>
  <si>
    <t>6. Los contenidos de las asignaturas son coherentes con los objetivos del Programa</t>
  </si>
  <si>
    <t xml:space="preserve">7. Los contenidos de las asignaturas apuntan al desarrollo tecnológico propio del área, a la incorporación y transferencia de nuevos conocimientos y la innovación </t>
  </si>
  <si>
    <t>8. La distribución de carga horaria es pertinente para lograr los objetivos del Programa.</t>
  </si>
  <si>
    <t xml:space="preserve">9.  Los tiempos y plazos para la docencia, las tutorías, la investigación y la extensión están claramente definidos  </t>
  </si>
  <si>
    <t>10.  Las actividades establecidas en el Proyecto Académico son difundidas entre los estudiantes y su calendarizacion propicia el logro de los objetivos del Programa .</t>
  </si>
  <si>
    <t>11.Los mecanismos de seguimineto de las actividades establecidas en el Proyecto Académico se aplican sistemáticamente.</t>
  </si>
  <si>
    <t>1.  Las actividades desarrolladas durante el proceso de enseñanza- aprendizaje  propician el logro de los objetivos del Programa.</t>
  </si>
  <si>
    <t>2.  Las metodologías y técnicas didácticas utilizadas se adecuan a las características del Programa.</t>
  </si>
  <si>
    <t>3. El Programa cuenta con un repositorio de herramientas didácticas, digital y/o analógico, a disposición de los docentes, y es utilizado regularmente.</t>
  </si>
  <si>
    <t>4. Los procesos evaluativos aplicados durante el proceso de enseñanza- aprendizaje permiten el logro de los objetivos del Programa.</t>
  </si>
  <si>
    <t>Relevancia del sistema de evaluación y actualización del Proyecto Académico</t>
  </si>
  <si>
    <t>1. El Programa establece procesos de evaluación para conocer el nivel de satisfacción de los diferentes actores del mismo.</t>
  </si>
  <si>
    <t>2. El programa establece procesos de evaluación sistemática del Proyecto Académico.</t>
  </si>
  <si>
    <t>3. El Programa aplica sistemáticamente  mecanismos de actualización del Proyecto Académico en base a las evaluaciones realizadas .</t>
  </si>
  <si>
    <t>Integridad y eficiencia del proceso de selección y evaluación del Cuerpo Docente</t>
  </si>
  <si>
    <t>1. El proceso de selección docente se realiza según criterios de evaluación preestablecidos y difundidos.</t>
  </si>
  <si>
    <t>2. El cuerpo docente cuenta con una titulación similar o superior al del Programa.</t>
  </si>
  <si>
    <t>3. El Perfil de los docentes es coherente con las responsabilidades docentes asignadas.</t>
  </si>
  <si>
    <t>4. El proceso de evaluación del desempeño docente se aplica sistemáticamente y se ajusta a las características del Programa.</t>
  </si>
  <si>
    <t>5. Los resultados de la evaluación del desempeño docente se utilizan en forma sistemática para retroalimentar la labor de los mismos.</t>
  </si>
  <si>
    <t>Eficacia de la Vinculación</t>
  </si>
  <si>
    <t>1. El programa cuenta con docentes con permanencia para la dedicación a la investigación y/o extensión .</t>
  </si>
  <si>
    <t>2. La vinculación de los docentes al Programa está asociada a los méritos y resultados de las evaluaciones realizadas .</t>
  </si>
  <si>
    <t>3. El Programa establece un mecanismo para asegurar la vinculación efectiva de los docentes.</t>
  </si>
  <si>
    <t>1. Las aulas son adecuadas para el desarrollo de las actividades académicas del Programa.</t>
  </si>
  <si>
    <t>2. La biblioteca posee los materiales bibliográficos necesarios para el desarrollo del Programa.</t>
  </si>
  <si>
    <t>3. La biblioteca dispone de importantes suscripciones a revistas indexadas y una hemeroteca con títulos actualizados, relacionados al Programa.</t>
  </si>
  <si>
    <t>4. SLos usuarios vinculados al Programa disponen de acceso a bibliotecas visrtuales y otras fuentes de información.</t>
  </si>
  <si>
    <t>5. Los docentes tutores cuentan con espacio físico exclusivo para el desarrollo de los trabajos relacionados a las tutorías.</t>
  </si>
  <si>
    <t>6. El Programa cuenta con los laboratorios específicos requeridos para cumplir con sus objetivos.</t>
  </si>
  <si>
    <t>7. Los usuarios vinculados con el Programa cuentan con los equipamientos informáticos necesarios y en proporción razonable a la cantidad de los mismos</t>
  </si>
  <si>
    <t>8. Las personas vinculadas con el programa cuentan con conectividad en ancho de banda suficiente para sus actividades pertinentes.</t>
  </si>
  <si>
    <t>9. Las instalaciones son accesibles y cumplen criterios de inclusión</t>
  </si>
  <si>
    <t>1. El programa cuenta  con personal administrativo y de apoyo en cantidad suficiente conforme a las necesidades.</t>
  </si>
  <si>
    <t>3. La comuniad educativa se encuentra conforme con el desempeño del personal administrativo y de apoyo .</t>
  </si>
  <si>
    <t>DIMENSIÓN 4. INFRAESTRUCTURA Y PERSONAS</t>
  </si>
  <si>
    <t>Relevancia, pertinencia y eficacia de la Investigación</t>
  </si>
  <si>
    <t>1. Las Líneas de Investigación están definidas y referidas a la realidad del entorno y a los problemas actuales de la humanidad.</t>
  </si>
  <si>
    <t>2. El programa desarrolla proyectos de investigación coherentes con las  lineas de investigación establecidas.</t>
  </si>
  <si>
    <t>3. Los proyectos de investigación cuentan con la participación de docentes y estudiantes, conjuntamente o por separado.</t>
  </si>
  <si>
    <t xml:space="preserve">4.  Las teáticas de los trabajos finales de los estudiantes del Programa guardan coherencia con las lineas de investigación. </t>
  </si>
  <si>
    <t>5. El 30% de los docentes, como mínimo, cuenta con producción científica (libros, capítulos, artículos, informes científicos) demostrada en los últimos cinco años.</t>
  </si>
  <si>
    <t>Eficacia y eficiencia e impacto del sistema de tutorías del Trabajo Final</t>
  </si>
  <si>
    <t>1. El Reglamento del Programa incluye las normativas para el trabajo final y el mismo se aplica sistemáticamente.</t>
  </si>
  <si>
    <t>2. Los mecanismos de seguimiento del trabajo final se aplican efectivamente.</t>
  </si>
  <si>
    <t>3. Los docentes y/o tutores utilizan  herramientas digitales de detección de plagios provehidos por la institución</t>
  </si>
  <si>
    <t xml:space="preserve">4. El Programa desarrolla círculos de intercambio, seguimiento, crítica y colaboración entre estudiantes con trabajos finales enmarcadas dentro de una misma linea de investigación, bajo la tutoria correspondiente </t>
  </si>
  <si>
    <t>5. La cantidad de docentes del Programa que realiza Tutorias para el trabajo final satisface la demanda de los participantes. .</t>
  </si>
  <si>
    <t>6. La mayor parte (70%) de los estudiantes concluye el trabajo final en el plazo establecido por el Proyecto Académico.</t>
  </si>
  <si>
    <t>7. Los participantes del Programa manifiesta satisfacción con el sistema de Tutorías.</t>
  </si>
  <si>
    <t>Eficacia, eficiencia e impacto de la difusión de la producción científica del Programa</t>
  </si>
  <si>
    <t>1. El registro de la producción científica de los docentes y estudiantes es sistemático, actualizado y accesible.</t>
  </si>
  <si>
    <t>2.El Programa cuenta con mecanismos que promueven la publicación de la producción científica de los docentes y estudiantes.</t>
  </si>
  <si>
    <t>3. El Programa publica los resultados de las investigaciones realizadas y/o facilita su publicación en otras revistas, en formato impreso o digital.</t>
  </si>
  <si>
    <t>1. El Programa implementa actividades de extensión.</t>
  </si>
  <si>
    <t>2. Los mecanismos de vinculación con instituciones y/o empresas del sector son sistemáticos y facilitan el flujo de información y servicios</t>
  </si>
  <si>
    <t>3. Los mecanismos de vinculación con instituciones y/o empresas del sector son sistemáticos y facilitan el flujo de información y servicios.</t>
  </si>
  <si>
    <t>4. El Programa aprovecha los convenios internacionales suscritos por la Institución para fortalecer la formación e investigación de sus docentes y/o participantes.</t>
  </si>
  <si>
    <t>5. El Programa cumple con la legislación vigente respecto a la inclusión y el medio ambiente.</t>
  </si>
  <si>
    <t>Eficiencia e impacto del seguimiento a Egresados</t>
  </si>
  <si>
    <t>1. El mecanismo de seguimiento a los egresados contempla a los del programa.</t>
  </si>
  <si>
    <t>2. El mecanismo de seguimiento prevé evaluar el nivel de satisfacción de los egresados</t>
  </si>
  <si>
    <t>3. Los resultados del seguimiento  a egresados se utilizan para retroalimentar el Programa.</t>
  </si>
  <si>
    <t>Integridad y eficiencia del proceso de selección y evaluación del cuerpo docente</t>
  </si>
  <si>
    <t>Eficacia y eficacia de la Vinculación  de los docentes con el Programa</t>
  </si>
  <si>
    <t>Par Evaluador</t>
  </si>
  <si>
    <t>Escala Valorativa de Indicadores</t>
  </si>
  <si>
    <t>Escala Valorativa de los Criterios</t>
  </si>
  <si>
    <t>Impar</t>
  </si>
  <si>
    <t>Cumple Totalmente</t>
  </si>
  <si>
    <t>CT=1</t>
  </si>
  <si>
    <t>Pleno</t>
  </si>
  <si>
    <r>
      <rPr>
        <sz val="11"/>
        <color theme="1"/>
        <rFont val="Calibri"/>
      </rPr>
      <t>Cumple totalmente con todos los indicadores</t>
    </r>
    <r>
      <rPr>
        <b/>
        <sz val="11"/>
        <color rgb="FF000000"/>
        <rFont val="Calibri"/>
      </rPr>
      <t xml:space="preserve"> </t>
    </r>
  </si>
  <si>
    <t>Cumple Parcialmente</t>
  </si>
  <si>
    <t>CP=0,3</t>
  </si>
  <si>
    <t>Satisfactorio</t>
  </si>
  <si>
    <r>
      <rPr>
        <sz val="11"/>
        <color theme="1"/>
        <rFont val="Calibri"/>
      </rPr>
      <t xml:space="preserve">Cumple totalmente con la mayoría de los indicadores como mínimo </t>
    </r>
    <r>
      <rPr>
        <sz val="11"/>
        <color rgb="FF000000"/>
        <rFont val="Calibri"/>
      </rPr>
      <t xml:space="preserve"> y el resto cumple parcialmente</t>
    </r>
  </si>
  <si>
    <t>No Cumple</t>
  </si>
  <si>
    <t>NC=0,1</t>
  </si>
  <si>
    <t>Suficiente</t>
  </si>
  <si>
    <r>
      <rPr>
        <sz val="11"/>
        <color theme="1"/>
        <rFont val="Calibri"/>
      </rPr>
      <t xml:space="preserve">Cumple totalmente con la mayoría de los indicadores como mínimo </t>
    </r>
    <r>
      <rPr>
        <sz val="11"/>
        <color rgb="FF000000"/>
        <rFont val="Calibri"/>
      </rPr>
      <t xml:space="preserve"> y el resto de los indicadores hay al menos uno que no cumple.</t>
    </r>
  </si>
  <si>
    <t>Escaso</t>
  </si>
  <si>
    <t xml:space="preserve">Cumple totalmente con menos de la mayoría de los indicadores </t>
  </si>
  <si>
    <t>No se cumple</t>
  </si>
  <si>
    <t>Cuando no se cumple con ninguno de los indicadores.</t>
  </si>
  <si>
    <t>Técnicos de Enlace</t>
  </si>
  <si>
    <t>Tipo de Evaluación</t>
  </si>
  <si>
    <t>IES</t>
  </si>
  <si>
    <t>Sede</t>
  </si>
  <si>
    <t xml:space="preserve">Programas </t>
  </si>
  <si>
    <t>Departamento</t>
  </si>
  <si>
    <t>Criterios de Procedimiento</t>
  </si>
  <si>
    <t>Comunicación</t>
  </si>
  <si>
    <t>Valoración</t>
  </si>
  <si>
    <t>Días</t>
  </si>
  <si>
    <t>Meses</t>
  </si>
  <si>
    <t>Año</t>
  </si>
  <si>
    <t>Horarios</t>
  </si>
  <si>
    <t>Agenda</t>
  </si>
  <si>
    <t>María Auxiliadora Pineda</t>
  </si>
  <si>
    <t>Con fines de Acreditación</t>
  </si>
  <si>
    <t>Centro Educativo Superior en Salud</t>
  </si>
  <si>
    <t>Alto Paraná</t>
  </si>
  <si>
    <t>Doctorado en Ciencias de la Computación</t>
  </si>
  <si>
    <t>Alto Paraguay</t>
  </si>
  <si>
    <t>Finalizado</t>
  </si>
  <si>
    <t>Email</t>
  </si>
  <si>
    <t>Lunes</t>
  </si>
  <si>
    <t>Enero</t>
  </si>
  <si>
    <t>00</t>
  </si>
  <si>
    <t>Reunión con</t>
  </si>
  <si>
    <t>D1</t>
  </si>
  <si>
    <t>D2</t>
  </si>
  <si>
    <t>D3</t>
  </si>
  <si>
    <t>D4</t>
  </si>
  <si>
    <t>D5</t>
  </si>
  <si>
    <t>D6</t>
  </si>
  <si>
    <t>Sonia Dominguez</t>
  </si>
  <si>
    <t>Diagnóstica</t>
  </si>
  <si>
    <t>Comando de Institutos Aeronauticos de Enseñanza</t>
  </si>
  <si>
    <t>Asunción</t>
  </si>
  <si>
    <t>Doctorado en Ciencias de la Educación</t>
  </si>
  <si>
    <t>En Proceso</t>
  </si>
  <si>
    <t>Nota</t>
  </si>
  <si>
    <t>Martes</t>
  </si>
  <si>
    <t>Febrero</t>
  </si>
  <si>
    <t>05</t>
  </si>
  <si>
    <t>Recorrido por</t>
  </si>
  <si>
    <t>C1.1.</t>
  </si>
  <si>
    <t>C2.1.</t>
  </si>
  <si>
    <t>C3.1.</t>
  </si>
  <si>
    <t>D4.1.</t>
  </si>
  <si>
    <t>C5.1.</t>
  </si>
  <si>
    <t>C6.1.</t>
  </si>
  <si>
    <t>Nadir Leiva</t>
  </si>
  <si>
    <t>Ver Impl Plan de Mejoras</t>
  </si>
  <si>
    <t>Comando de Institutos Navales de Enseñanza</t>
  </si>
  <si>
    <t>Caacupe</t>
  </si>
  <si>
    <t>Doctorado en Ciencias Jurídicas</t>
  </si>
  <si>
    <t>Amambay</t>
  </si>
  <si>
    <t>En Revisión</t>
  </si>
  <si>
    <t>Informe Impreso</t>
  </si>
  <si>
    <t>Miércoles</t>
  </si>
  <si>
    <t>Marzo</t>
  </si>
  <si>
    <t>Entrevista con</t>
  </si>
  <si>
    <t>Sofia Bordon</t>
  </si>
  <si>
    <t>Acomp. Carrera Acreditada</t>
  </si>
  <si>
    <t>Instituto de Altos Estudios Estratégicos</t>
  </si>
  <si>
    <t>Caaguazu</t>
  </si>
  <si>
    <t>Doctorado en Ciencias Médicas</t>
  </si>
  <si>
    <t>Boquerón</t>
  </si>
  <si>
    <t>Devuelto para Ajustes</t>
  </si>
  <si>
    <t>Jueves</t>
  </si>
  <si>
    <t>Abril</t>
  </si>
  <si>
    <t>Reunión interna</t>
  </si>
  <si>
    <t>Viviana Ferreira</t>
  </si>
  <si>
    <t>Instituto Nacional de Salud</t>
  </si>
  <si>
    <t>Caazapa</t>
  </si>
  <si>
    <t>Doctorado en Derecho</t>
  </si>
  <si>
    <t>Caaguazú</t>
  </si>
  <si>
    <t>Sin Iniciar</t>
  </si>
  <si>
    <t>Viernes</t>
  </si>
  <si>
    <t>Mayo</t>
  </si>
  <si>
    <t>Preparación de</t>
  </si>
  <si>
    <t>Roberto Riveros</t>
  </si>
  <si>
    <t>Instituto Superior Centro de Ciencias Penales y Política Criminal</t>
  </si>
  <si>
    <t xml:space="preserve">Capiata </t>
  </si>
  <si>
    <t>Doctorado en Educación</t>
  </si>
  <si>
    <t>Caazapá</t>
  </si>
  <si>
    <t>Junio</t>
  </si>
  <si>
    <t>Lectura de</t>
  </si>
  <si>
    <t>Norys Cubilla</t>
  </si>
  <si>
    <t>Instituto Superior de Educación "Dr. Raúl Peña"</t>
  </si>
  <si>
    <t>Ciudad del Este</t>
  </si>
  <si>
    <t>Doctorado en Gestión Ambiental</t>
  </si>
  <si>
    <t>Canindeyú</t>
  </si>
  <si>
    <t>Julio</t>
  </si>
  <si>
    <t>Cristian Peña</t>
  </si>
  <si>
    <t>Instituto Superior de Educación Policial</t>
  </si>
  <si>
    <t>Concepción</t>
  </si>
  <si>
    <t>Maestría en Administración de Empresas</t>
  </si>
  <si>
    <t>Capital</t>
  </si>
  <si>
    <t>Agosto</t>
  </si>
  <si>
    <t>Zulma Mariucci</t>
  </si>
  <si>
    <t>Universidad Americana</t>
  </si>
  <si>
    <t>Coronel Bogado</t>
  </si>
  <si>
    <t>Maestría en Administración Hospitalaria</t>
  </si>
  <si>
    <t>Central</t>
  </si>
  <si>
    <t>Setiembre</t>
  </si>
  <si>
    <t>C1.2.</t>
  </si>
  <si>
    <t>C5.2.</t>
  </si>
  <si>
    <t>Universidad Autónoma de Asunción</t>
  </si>
  <si>
    <t>Coronel Oviedo</t>
  </si>
  <si>
    <t>Maestría en Administración y Dirección Financiera</t>
  </si>
  <si>
    <t>Octubre</t>
  </si>
  <si>
    <t>C3.2.</t>
  </si>
  <si>
    <t>Universidad Autónoma San Sebastian</t>
  </si>
  <si>
    <t>Curuguaty</t>
  </si>
  <si>
    <t>Maestría en Atención Integral de la Niñez y la Adolescencia</t>
  </si>
  <si>
    <t>Cordillera</t>
  </si>
  <si>
    <t>Noviembre</t>
  </si>
  <si>
    <t>C6.2.</t>
  </si>
  <si>
    <t>Universidad Católica "Nuestra Señora de la Asunción"</t>
  </si>
  <si>
    <t>Encarnación</t>
  </si>
  <si>
    <t>Maestría en Biotecnología en Alimentos</t>
  </si>
  <si>
    <t>Guairá</t>
  </si>
  <si>
    <t>Diciembre</t>
  </si>
  <si>
    <t>Universidad Centro Médico Bautista</t>
  </si>
  <si>
    <t>Fernando de la Mora</t>
  </si>
  <si>
    <t>Maestría en Ciencias Aeronauticas</t>
  </si>
  <si>
    <t>Itapúa</t>
  </si>
  <si>
    <t>Universidad Columbia del Paraguay</t>
  </si>
  <si>
    <t>General Artigas</t>
  </si>
  <si>
    <t>Maestría en Ciencias Biológicas mención Biodiversidad y Sistemática</t>
  </si>
  <si>
    <t>Misiones</t>
  </si>
  <si>
    <t>D4.2.</t>
  </si>
  <si>
    <t>Universidad Comunera</t>
  </si>
  <si>
    <t>Guaira</t>
  </si>
  <si>
    <t>Maestría en Ciencias Biológicas mención Biología de la Conservación</t>
  </si>
  <si>
    <t>Ñeembucú</t>
  </si>
  <si>
    <t>Universidad de Desarrollo Sustentable</t>
  </si>
  <si>
    <t>Hernandarias</t>
  </si>
  <si>
    <t>Maestría en Ciencias Biomédicas</t>
  </si>
  <si>
    <t>Paraguari</t>
  </si>
  <si>
    <t>C2.2.</t>
  </si>
  <si>
    <t>Universidad de la Integración de las Américas</t>
  </si>
  <si>
    <t>Ita</t>
  </si>
  <si>
    <t>Maestría en Ciencias de la Computación</t>
  </si>
  <si>
    <t>Presidente Hayes</t>
  </si>
  <si>
    <t>Universidad del Chaco</t>
  </si>
  <si>
    <t>Maestría en Ciencias de la Educación</t>
  </si>
  <si>
    <t>San Pedro</t>
  </si>
  <si>
    <t>C5.3.</t>
  </si>
  <si>
    <t>Universidad del Cono Sur de las Américas</t>
  </si>
  <si>
    <t>J. Eulogio Estigarribia</t>
  </si>
  <si>
    <t>Maestría en Ciencias de la Educación con énfasis en Metodología de la Investigación</t>
  </si>
  <si>
    <t>C1.3.</t>
  </si>
  <si>
    <t>Universidad del Norte</t>
  </si>
  <si>
    <t>Luque</t>
  </si>
  <si>
    <t>Maestría en Ciencias de la Ingeniería Eléctrica</t>
  </si>
  <si>
    <t>Universidad del Pacífico Privada</t>
  </si>
  <si>
    <t>María Auxiliadora</t>
  </si>
  <si>
    <t>Maestría en Ciencias del Suelo y Ordenamiento Territorial</t>
  </si>
  <si>
    <t>Universidad del Sol</t>
  </si>
  <si>
    <t>Natalio</t>
  </si>
  <si>
    <t>Maestría en Ciencias Físicas</t>
  </si>
  <si>
    <t>Universidad Evangélica del Paraguay</t>
  </si>
  <si>
    <t>Pedro Juan Caballero</t>
  </si>
  <si>
    <t>Maestría en Ciencias Físicas de la Radioprotección</t>
  </si>
  <si>
    <t>C2.3</t>
  </si>
  <si>
    <t>Universidad Gran Asunción</t>
  </si>
  <si>
    <t>Presidente Franco</t>
  </si>
  <si>
    <t>Maestría en Ciencias Jurídicas</t>
  </si>
  <si>
    <t>Universidad Iberoamericana</t>
  </si>
  <si>
    <t>Salto del Guaira</t>
  </si>
  <si>
    <t>Maestría en Ciencias Penales</t>
  </si>
  <si>
    <t>Universidad Internacional "Tres Fronteras"</t>
  </si>
  <si>
    <t>San Estanislao</t>
  </si>
  <si>
    <t>Maestría en Ciencias Policiales</t>
  </si>
  <si>
    <t>Universidad La Paz</t>
  </si>
  <si>
    <t>San Lorenzo</t>
  </si>
  <si>
    <t>Maestría en Contabilidad y Auditoría</t>
  </si>
  <si>
    <t>Universidad Leonardo Da Vicni</t>
  </si>
  <si>
    <t>San Pedro del Ycuamandyju</t>
  </si>
  <si>
    <t>Maestría en Derecho Civil y Procesal Civil</t>
  </si>
  <si>
    <t>Universidad Metropolitana de Asunción</t>
  </si>
  <si>
    <t xml:space="preserve">Villa Hayes </t>
  </si>
  <si>
    <t>Maestría en Derecho de Familia, Niñez y Adolescencia</t>
  </si>
  <si>
    <t>Universidad Nacional de Asunción</t>
  </si>
  <si>
    <t>Villarrica</t>
  </si>
  <si>
    <t>Maestría en Derecho Internacional</t>
  </si>
  <si>
    <t>Universidad Nacional de Caaguazu</t>
  </si>
  <si>
    <t>Ypacarai</t>
  </si>
  <si>
    <t>Maestría en Derecho Penal y Procesal Penal</t>
  </si>
  <si>
    <t>Universidad Nacional de Canindeyu</t>
  </si>
  <si>
    <t>Maestría en Didáctica de las Ciencias</t>
  </si>
  <si>
    <t>Universidad Nacional de Concepción</t>
  </si>
  <si>
    <t>Maestría en Docencia e Investigación Universitaria</t>
  </si>
  <si>
    <t>Universidad Nacional de Itapúa</t>
  </si>
  <si>
    <t>Maestría en Educación</t>
  </si>
  <si>
    <t>Universidad Nacional del Este</t>
  </si>
  <si>
    <t>Maestría en Educación con énfasis en Gestión Educativa de Calidad</t>
  </si>
  <si>
    <t>Universidad Nihon Gakko</t>
  </si>
  <si>
    <t>Maestría en Elaboración, Gestión y Evaluación de Proyectos de Investigación Científica</t>
  </si>
  <si>
    <t>Universidad Nordeste del Paraguay</t>
  </si>
  <si>
    <t>Maestría en Estadística</t>
  </si>
  <si>
    <t>Universidad Privada del Este</t>
  </si>
  <si>
    <t>Maestría en Físicoquímica Ambiental</t>
  </si>
  <si>
    <t>Universidad Privada María Serrana</t>
  </si>
  <si>
    <t>Maestría en Fitosanidad</t>
  </si>
  <si>
    <t>Universidad San Lorenzo</t>
  </si>
  <si>
    <t>Maestría en Gestión Ambiental</t>
  </si>
  <si>
    <t>Universidad Santa Clara de Asís</t>
  </si>
  <si>
    <t>Maestría en Gestión de Empresas</t>
  </si>
  <si>
    <t>Universidad Técnica de Comercialización y Desarrollo</t>
  </si>
  <si>
    <t>Maestría en Gestión de Sistemas Informáticos</t>
  </si>
  <si>
    <t>Universidad Tecnológica Intercontinental</t>
  </si>
  <si>
    <t>Maestría en Gestión y Asesoramiento Policial</t>
  </si>
  <si>
    <t>Maestría en Hidrogeología</t>
  </si>
  <si>
    <t>Maestría en Ingeniería Civil con énfasis en Estructuras, Geotécnica y Construcciones Civiles</t>
  </si>
  <si>
    <t>Maestría en Ingeniería de Producción con énfasis en Inteligencia Organizacional</t>
  </si>
  <si>
    <t>Maestría en Ingeniería de Producción con énfasis en Sistemas de Producción</t>
  </si>
  <si>
    <t>Maestría en Ingeniería Electrónica con énfasis en Electrónica de Potencia</t>
  </si>
  <si>
    <t>Maestría en Manejo de Recursos Naturales y Gestión Ambiental del Territorio</t>
  </si>
  <si>
    <t>Maestría en Marketing y Dirección Comercial</t>
  </si>
  <si>
    <t>Maestría en Matemática</t>
  </si>
  <si>
    <t>Maestría en Matemática Aplicada</t>
  </si>
  <si>
    <t>Maestría en Mediación y Resolución de Conflictos</t>
  </si>
  <si>
    <t>Maestría en Metodología de la Investigación Científica</t>
  </si>
  <si>
    <t>Maestría en Neuropsicología Infantil</t>
  </si>
  <si>
    <t>Maestría en Operaciones Aereas</t>
  </si>
  <si>
    <t>Maestría en Operaciones Navales</t>
  </si>
  <si>
    <t>Maestría en Planificación y Conducción Estratégica Nacional</t>
  </si>
  <si>
    <t>Maestría en Planificación, Administración y Comando Naval</t>
  </si>
  <si>
    <t>Maestría en Política y Estrategias Aeroespacial</t>
  </si>
  <si>
    <t>Maestría en Protección de Cultivos</t>
  </si>
  <si>
    <t>Maestría en Química Orgánica con énfasis en Fitoquímica Medicinal y Sintéticos Bioactivos</t>
  </si>
  <si>
    <t>Maestría en Recursos Hidrícos</t>
  </si>
  <si>
    <t>Maestría en Salud</t>
  </si>
  <si>
    <t>Maestría en Salud Pública</t>
  </si>
  <si>
    <t>Maestría en Seguridad e Higiene Laboral</t>
  </si>
  <si>
    <t>Maestría en Trabajo Social</t>
  </si>
  <si>
    <t>IP V1</t>
  </si>
  <si>
    <t>Informe Preliminar redactado según la matriz de excel por el Comité de Pares (cuarto día)</t>
  </si>
  <si>
    <t>IP V2</t>
  </si>
  <si>
    <t>Informe Preliminar con comentarios de parte del Técnico de la ANEAES</t>
  </si>
  <si>
    <t>IP V3</t>
  </si>
  <si>
    <t>Informe Preliminar ajustado por el Comité de Pares de acuerdo a los comentarios por el Técnico</t>
  </si>
  <si>
    <t>IP V4</t>
  </si>
  <si>
    <t>Informe Preliminar con comentarios de la Dirección ¿Se remite de nuevo a los pares?</t>
  </si>
  <si>
    <t>IP V4 Para la Carrera</t>
  </si>
  <si>
    <t>Informe Preliminar con la argumentación de los pares y el juicio valorativo del criterio para remitir a la Carrera</t>
  </si>
  <si>
    <t>IP V5</t>
  </si>
  <si>
    <t>Informe Preliminar con el descargo realizado por la Carrera para remitir al Comité de Pares Evaluadores</t>
  </si>
  <si>
    <t>IP V6</t>
  </si>
  <si>
    <t>Informe Preliminar con la respuesta del Comité de Pares al descargo realizado por la Carrera</t>
  </si>
  <si>
    <t>Informe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</si>
</sst>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\.m\."/>
  </numFmts>
  <fonts count="30">
    <font>
      <sz val="11"/>
      <color rgb="FF000000"/>
      <name val="Calibri"/>
      <scheme val="minor"/>
    </font>
    <font>
      <sz val="11"/>
      <color theme="1"/>
      <name val="Calibri"/>
    </font>
    <font>
      <b/>
      <sz val="12"/>
      <color theme="1"/>
      <name val="Calibri"/>
    </font>
    <font>
      <b/>
      <sz val="12"/>
      <color rgb="FFFFFFFF"/>
      <name val="Arial"/>
    </font>
    <font>
      <sz val="11"/>
      <name val="Calibri"/>
    </font>
    <font>
      <b/>
      <sz val="10"/>
      <color rgb="FF000000"/>
      <name val="Arial"/>
    </font>
    <font>
      <b/>
      <sz val="17"/>
      <color rgb="FF000000"/>
      <name val="Calibri"/>
    </font>
    <font>
      <b/>
      <sz val="12"/>
      <color rgb="FF000000"/>
      <name val="Arial"/>
    </font>
    <font>
      <b/>
      <sz val="11"/>
      <color rgb="FF000000"/>
      <name val="Arial"/>
    </font>
    <font>
      <sz val="9"/>
      <color rgb="FF000000"/>
      <name val="Arial"/>
    </font>
    <font>
      <sz val="11"/>
      <color rgb="FF000000"/>
      <name val="Calibri"/>
    </font>
    <font>
      <b/>
      <sz val="12"/>
      <color theme="1"/>
      <name val="Arial"/>
    </font>
    <font>
      <b/>
      <sz val="12"/>
      <color rgb="FF58839E"/>
      <name val="Arial"/>
    </font>
    <font>
      <b/>
      <sz val="12"/>
      <color rgb="FF3E5D70"/>
      <name val="Arial"/>
    </font>
    <font>
      <sz val="11"/>
      <color theme="1"/>
      <name val="Arial"/>
    </font>
    <font>
      <sz val="9"/>
      <color theme="1"/>
      <name val="Arial"/>
    </font>
    <font>
      <sz val="10"/>
      <color theme="1"/>
      <name val="Arial"/>
    </font>
    <font>
      <b/>
      <i/>
      <sz val="12"/>
      <color rgb="FF000000"/>
      <name val="Arial"/>
    </font>
    <font>
      <b/>
      <sz val="11"/>
      <color theme="1"/>
      <name val="Arial"/>
    </font>
    <font>
      <i/>
      <sz val="10"/>
      <color theme="1"/>
      <name val="Calibri"/>
    </font>
    <font>
      <i/>
      <sz val="11"/>
      <color theme="1"/>
      <name val="Calibri"/>
    </font>
    <font>
      <b/>
      <sz val="11"/>
      <color theme="1"/>
      <name val="Calibri"/>
    </font>
    <font>
      <i/>
      <sz val="8"/>
      <color rgb="FF000000"/>
      <name val="Arial"/>
    </font>
    <font>
      <i/>
      <sz val="9"/>
      <color rgb="FF000000"/>
      <name val="Arial"/>
    </font>
    <font>
      <i/>
      <sz val="10"/>
      <color rgb="FF000000"/>
      <name val="Arial"/>
    </font>
    <font>
      <i/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Arial"/>
    </font>
    <font>
      <sz val="8"/>
      <color theme="1"/>
      <name val="Arial"/>
    </font>
    <font>
      <sz val="11"/>
      <color rgb="FFE7E6E6"/>
      <name val="Calibri"/>
    </font>
  </fonts>
  <fills count="16">
    <fill>
      <patternFill patternType="none"/>
    </fill>
    <fill>
      <patternFill patternType="gray125"/>
    </fill>
    <fill>
      <patternFill patternType="solid">
        <fgColor rgb="FF3E5D70"/>
        <bgColor rgb="FF3E5D70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  <fill>
      <patternFill patternType="solid">
        <fgColor rgb="FF96B4C4"/>
        <bgColor rgb="FF96B4C4"/>
      </patternFill>
    </fill>
    <fill>
      <patternFill patternType="solid">
        <fgColor rgb="FFEFEFEF"/>
        <bgColor rgb="FFEFEFEF"/>
      </patternFill>
    </fill>
    <fill>
      <patternFill patternType="solid">
        <fgColor rgb="FFC9D8E1"/>
        <bgColor rgb="FFC9D8E1"/>
      </patternFill>
    </fill>
    <fill>
      <patternFill patternType="solid">
        <fgColor rgb="FFDEEAF6"/>
        <bgColor rgb="FFDEEAF6"/>
      </patternFill>
    </fill>
    <fill>
      <patternFill patternType="solid">
        <fgColor rgb="FFCFE2F3"/>
        <bgColor rgb="FFCFE2F3"/>
      </patternFill>
    </fill>
    <fill>
      <patternFill patternType="solid">
        <fgColor rgb="FF2F5496"/>
        <bgColor rgb="FF2F5496"/>
      </patternFill>
    </fill>
    <fill>
      <patternFill patternType="solid">
        <fgColor rgb="FF5B9BD5"/>
        <bgColor rgb="FF5B9BD5"/>
      </patternFill>
    </fill>
    <fill>
      <patternFill patternType="solid">
        <fgColor rgb="FFBDD6EE"/>
        <bgColor rgb="FFBDD6EE"/>
      </patternFill>
    </fill>
    <fill>
      <patternFill patternType="solid">
        <fgColor rgb="FF9CC2E5"/>
        <bgColor rgb="FF9CC2E5"/>
      </patternFill>
    </fill>
    <fill>
      <patternFill patternType="solid">
        <fgColor rgb="FF2E75B5"/>
        <bgColor rgb="FF2E75B5"/>
      </patternFill>
    </fill>
    <fill>
      <patternFill patternType="solid">
        <fgColor rgb="FF8EAADB"/>
        <bgColor rgb="FF8EAADB"/>
      </patternFill>
    </fill>
  </fills>
  <borders count="4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/>
    <xf numFmtId="0" fontId="8" fillId="3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8" fillId="3" borderId="2" xfId="0" applyFont="1" applyFill="1" applyBorder="1" applyAlignment="1">
      <alignment horizontal="center" wrapText="1"/>
    </xf>
    <xf numFmtId="0" fontId="10" fillId="0" borderId="0" xfId="0" applyFont="1"/>
    <xf numFmtId="0" fontId="10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4" borderId="3" xfId="0" applyFont="1" applyFill="1" applyBorder="1" applyAlignment="1">
      <alignment horizontal="right" vertical="center"/>
    </xf>
    <xf numFmtId="0" fontId="15" fillId="4" borderId="3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right" vertical="center"/>
    </xf>
    <xf numFmtId="0" fontId="15" fillId="4" borderId="3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/>
    </xf>
    <xf numFmtId="0" fontId="16" fillId="4" borderId="3" xfId="0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14" fillId="0" borderId="0" xfId="0" applyFont="1"/>
    <xf numFmtId="0" fontId="5" fillId="5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17" fillId="6" borderId="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164" fontId="17" fillId="6" borderId="2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21" fillId="0" borderId="0" xfId="0" applyFont="1"/>
    <xf numFmtId="0" fontId="19" fillId="0" borderId="0" xfId="0" applyFont="1" applyAlignment="1">
      <alignment vertical="top" wrapText="1"/>
    </xf>
    <xf numFmtId="0" fontId="19" fillId="0" borderId="0" xfId="0" applyFont="1"/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right"/>
    </xf>
    <xf numFmtId="0" fontId="27" fillId="0" borderId="0" xfId="0" applyFont="1" applyAlignment="1">
      <alignment vertical="center"/>
    </xf>
    <xf numFmtId="0" fontId="18" fillId="0" borderId="0" xfId="0" applyFont="1"/>
    <xf numFmtId="0" fontId="28" fillId="0" borderId="0" xfId="0" applyFont="1" applyAlignment="1">
      <alignment horizontal="center" wrapText="1"/>
    </xf>
    <xf numFmtId="49" fontId="14" fillId="0" borderId="0" xfId="0" applyNumberFormat="1" applyFont="1" applyAlignment="1">
      <alignment horizontal="right"/>
    </xf>
    <xf numFmtId="0" fontId="8" fillId="0" borderId="0" xfId="0" applyFont="1" applyAlignment="1">
      <alignment horizontal="right" vertical="center"/>
    </xf>
    <xf numFmtId="0" fontId="21" fillId="0" borderId="0" xfId="0" applyFont="1" applyAlignment="1">
      <alignment horizontal="right"/>
    </xf>
    <xf numFmtId="0" fontId="8" fillId="8" borderId="3" xfId="0" applyFont="1" applyFill="1" applyBorder="1" applyAlignment="1">
      <alignment vertical="center"/>
    </xf>
    <xf numFmtId="0" fontId="8" fillId="9" borderId="3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4" fillId="0" borderId="0" xfId="0" applyFont="1" applyAlignment="1">
      <alignment horizontal="center" wrapText="1"/>
    </xf>
    <xf numFmtId="0" fontId="29" fillId="10" borderId="3" xfId="0" applyFont="1" applyFill="1" applyBorder="1"/>
    <xf numFmtId="0" fontId="10" fillId="11" borderId="3" xfId="0" applyFont="1" applyFill="1" applyBorder="1"/>
    <xf numFmtId="0" fontId="10" fillId="8" borderId="3" xfId="0" applyFont="1" applyFill="1" applyBorder="1"/>
    <xf numFmtId="0" fontId="10" fillId="12" borderId="3" xfId="0" applyFont="1" applyFill="1" applyBorder="1"/>
    <xf numFmtId="0" fontId="10" fillId="13" borderId="3" xfId="0" applyFont="1" applyFill="1" applyBorder="1"/>
    <xf numFmtId="0" fontId="10" fillId="14" borderId="3" xfId="0" applyFont="1" applyFill="1" applyBorder="1"/>
    <xf numFmtId="0" fontId="10" fillId="15" borderId="3" xfId="0" applyFont="1" applyFill="1" applyBorder="1"/>
    <xf numFmtId="0" fontId="0" fillId="0" borderId="0" xfId="0" applyFont="1" applyAlignment="1"/>
    <xf numFmtId="0" fontId="3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0" borderId="4" xfId="0" applyFont="1" applyBorder="1"/>
    <xf numFmtId="0" fontId="7" fillId="3" borderId="1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0" borderId="7" xfId="0" applyFont="1" applyBorder="1"/>
    <xf numFmtId="0" fontId="8" fillId="3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4" fillId="0" borderId="8" xfId="0" applyFont="1" applyBorder="1"/>
    <xf numFmtId="0" fontId="5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24" fillId="0" borderId="30" xfId="0" applyFont="1" applyBorder="1" applyAlignment="1">
      <alignment horizontal="left" vertical="center" wrapText="1"/>
    </xf>
    <xf numFmtId="0" fontId="4" fillId="0" borderId="31" xfId="0" applyFont="1" applyBorder="1"/>
    <xf numFmtId="0" fontId="4" fillId="0" borderId="32" xfId="0" applyFont="1" applyBorder="1"/>
    <xf numFmtId="0" fontId="24" fillId="0" borderId="33" xfId="0" applyFont="1" applyBorder="1" applyAlignment="1">
      <alignment horizontal="left" vertical="center" wrapText="1"/>
    </xf>
    <xf numFmtId="0" fontId="4" fillId="0" borderId="34" xfId="0" applyFont="1" applyBorder="1"/>
    <xf numFmtId="0" fontId="5" fillId="7" borderId="35" xfId="0" applyFont="1" applyFill="1" applyBorder="1" applyAlignment="1">
      <alignment horizontal="center" vertical="center" wrapText="1"/>
    </xf>
    <xf numFmtId="0" fontId="4" fillId="0" borderId="36" xfId="0" applyFont="1" applyBorder="1"/>
    <xf numFmtId="0" fontId="4" fillId="0" borderId="37" xfId="0" applyFont="1" applyBorder="1"/>
    <xf numFmtId="0" fontId="24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65" fontId="23" fillId="0" borderId="1" xfId="0" applyNumberFormat="1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4" fillId="0" borderId="12" xfId="0" applyFont="1" applyBorder="1"/>
    <xf numFmtId="0" fontId="4" fillId="0" borderId="13" xfId="0" applyFont="1" applyBorder="1"/>
    <xf numFmtId="0" fontId="24" fillId="0" borderId="38" xfId="0" applyFont="1" applyBorder="1" applyAlignment="1">
      <alignment horizontal="left" vertical="center" wrapText="1"/>
    </xf>
    <xf numFmtId="0" fontId="4" fillId="0" borderId="39" xfId="0" applyFont="1" applyBorder="1"/>
    <xf numFmtId="0" fontId="24" fillId="0" borderId="14" xfId="0" applyFont="1" applyBorder="1" applyAlignment="1">
      <alignment horizontal="left" vertical="center" wrapText="1"/>
    </xf>
    <xf numFmtId="0" fontId="4" fillId="0" borderId="15" xfId="0" applyFont="1" applyBorder="1"/>
    <xf numFmtId="0" fontId="4" fillId="0" borderId="16" xfId="0" applyFont="1" applyBorder="1"/>
    <xf numFmtId="0" fontId="2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5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left" vertical="center" wrapText="1"/>
    </xf>
    <xf numFmtId="0" fontId="4" fillId="0" borderId="14" xfId="0" applyFont="1" applyBorder="1"/>
    <xf numFmtId="0" fontId="20" fillId="0" borderId="11" xfId="0" applyFont="1" applyBorder="1" applyAlignment="1">
      <alignment horizontal="left" vertical="center" wrapText="1"/>
    </xf>
    <xf numFmtId="0" fontId="15" fillId="4" borderId="9" xfId="0" applyFont="1" applyFill="1" applyBorder="1" applyAlignment="1">
      <alignment vertical="center" wrapText="1"/>
    </xf>
    <xf numFmtId="0" fontId="4" fillId="0" borderId="10" xfId="0" applyFont="1" applyBorder="1"/>
    <xf numFmtId="0" fontId="18" fillId="0" borderId="0" xfId="0" applyFont="1" applyAlignment="1">
      <alignment horizontal="center" vertical="center"/>
    </xf>
    <xf numFmtId="0" fontId="15" fillId="4" borderId="9" xfId="0" applyFont="1" applyFill="1" applyBorder="1" applyAlignment="1">
      <alignment horizontal="left" vertical="center" wrapText="1"/>
    </xf>
    <xf numFmtId="0" fontId="2" fillId="0" borderId="0" xfId="0" applyFont="1"/>
    <xf numFmtId="0" fontId="19" fillId="0" borderId="11" xfId="0" applyFont="1" applyBorder="1" applyAlignment="1">
      <alignment horizontal="left" vertical="top" wrapText="1"/>
    </xf>
    <xf numFmtId="0" fontId="5" fillId="7" borderId="17" xfId="0" applyFont="1" applyFill="1" applyBorder="1" applyAlignment="1">
      <alignment horizontal="center" vertical="center" wrapText="1"/>
    </xf>
    <xf numFmtId="0" fontId="4" fillId="0" borderId="18" xfId="0" applyFont="1" applyBorder="1"/>
    <xf numFmtId="0" fontId="4" fillId="0" borderId="19" xfId="0" applyFont="1" applyBorder="1"/>
    <xf numFmtId="0" fontId="24" fillId="0" borderId="20" xfId="0" applyFont="1" applyBorder="1" applyAlignment="1">
      <alignment horizontal="left" vertical="center" wrapText="1"/>
    </xf>
    <xf numFmtId="0" fontId="4" fillId="0" borderId="21" xfId="0" applyFont="1" applyBorder="1"/>
    <xf numFmtId="0" fontId="4" fillId="0" borderId="22" xfId="0" applyFont="1" applyBorder="1"/>
    <xf numFmtId="0" fontId="24" fillId="0" borderId="23" xfId="0" applyFont="1" applyBorder="1" applyAlignment="1">
      <alignment horizontal="left" vertical="center" wrapText="1"/>
    </xf>
    <xf numFmtId="0" fontId="4" fillId="0" borderId="24" xfId="0" applyFont="1" applyBorder="1"/>
    <xf numFmtId="0" fontId="24" fillId="0" borderId="28" xfId="0" applyFont="1" applyBorder="1" applyAlignment="1">
      <alignment horizontal="left" vertical="center" wrapText="1"/>
    </xf>
    <xf numFmtId="0" fontId="4" fillId="0" borderId="29" xfId="0" applyFont="1" applyBorder="1"/>
    <xf numFmtId="0" fontId="24" fillId="0" borderId="25" xfId="0" applyFont="1" applyBorder="1" applyAlignment="1">
      <alignment horizontal="left" vertical="center" wrapText="1"/>
    </xf>
    <xf numFmtId="0" fontId="4" fillId="0" borderId="26" xfId="0" applyFont="1" applyBorder="1"/>
    <xf numFmtId="0" fontId="4" fillId="0" borderId="27" xfId="0" applyFont="1" applyBorder="1"/>
    <xf numFmtId="0" fontId="23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504825</xdr:colOff>
      <xdr:row>0</xdr:row>
      <xdr:rowOff>152400</xdr:rowOff>
    </xdr:from>
    <xdr:ext cx="2390775" cy="609600"/>
    <xdr:pic>
      <xdr:nvPicPr>
        <xdr:cNvPr id="2" name="image2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2695575</xdr:colOff>
      <xdr:row>0</xdr:row>
      <xdr:rowOff>161925</xdr:rowOff>
    </xdr:from>
    <xdr:ext cx="3009900" cy="495300"/>
    <xdr:pic>
      <xdr:nvPicPr>
        <xdr:cNvPr id="3" name="image1.png" title="Imagen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0</xdr:row>
      <xdr:rowOff>152400</xdr:rowOff>
    </xdr:from>
    <xdr:ext cx="2390775" cy="609600"/>
    <xdr:pic>
      <xdr:nvPicPr>
        <xdr:cNvPr id="2" name="image2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1933575</xdr:colOff>
      <xdr:row>0</xdr:row>
      <xdr:rowOff>161925</xdr:rowOff>
    </xdr:from>
    <xdr:ext cx="3009900" cy="495300"/>
    <xdr:pic>
      <xdr:nvPicPr>
        <xdr:cNvPr id="3" name="image1.png" title="Imagen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1028700</xdr:colOff>
      <xdr:row>0</xdr:row>
      <xdr:rowOff>57150</xdr:rowOff>
    </xdr:from>
    <xdr:ext cx="2390775" cy="609600"/>
    <xdr:pic>
      <xdr:nvPicPr>
        <xdr:cNvPr id="2" name="image2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942975</xdr:colOff>
      <xdr:row>0</xdr:row>
      <xdr:rowOff>161925</xdr:rowOff>
    </xdr:from>
    <xdr:ext cx="3009900" cy="495300"/>
    <xdr:pic>
      <xdr:nvPicPr>
        <xdr:cNvPr id="3" name="image1.png" title="Imagen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995"/>
  <sheetViews>
    <sheetView tabSelected="1" workbookViewId="0"/>
  </sheetViews>
  <sheetFormatPr baseColWidth="10" defaultColWidth="14.44140625" defaultRowHeight="15" customHeight="1"/>
  <cols>
    <col min="1" max="1" width="3" customWidth="1"/>
    <col min="2" max="2" width="20.109375" customWidth="1"/>
    <col min="3" max="3" width="88.6640625" customWidth="1"/>
    <col min="4" max="6" width="14.44140625" customWidth="1"/>
  </cols>
  <sheetData>
    <row r="1" spans="1:20" ht="22.2">
      <c r="B1" s="62" t="s">
        <v>18</v>
      </c>
      <c r="C1" s="63"/>
    </row>
    <row r="2" spans="1:20" ht="27.75" customHeight="1">
      <c r="B2" s="64" t="s">
        <v>0</v>
      </c>
      <c r="C2" s="63"/>
    </row>
    <row r="3" spans="1:20" ht="18.75" customHeight="1">
      <c r="B3" s="3" t="s">
        <v>1</v>
      </c>
      <c r="C3" s="3" t="s">
        <v>19</v>
      </c>
    </row>
    <row r="4" spans="1:20" ht="40.5" customHeight="1">
      <c r="B4" s="65" t="s">
        <v>2</v>
      </c>
      <c r="C4" s="4" t="s">
        <v>20</v>
      </c>
    </row>
    <row r="5" spans="1:20" ht="38.25" customHeight="1">
      <c r="B5" s="66"/>
      <c r="C5" s="4" t="s">
        <v>21</v>
      </c>
    </row>
    <row r="6" spans="1:20" ht="46.5" customHeight="1">
      <c r="B6" s="66"/>
      <c r="C6" s="4" t="s">
        <v>22</v>
      </c>
    </row>
    <row r="7" spans="1:20" ht="58.5" customHeight="1">
      <c r="B7" s="67"/>
      <c r="C7" s="4" t="s">
        <v>23</v>
      </c>
    </row>
    <row r="8" spans="1:20" ht="30" customHeight="1">
      <c r="B8" s="5" t="s">
        <v>3</v>
      </c>
      <c r="C8" s="5" t="s">
        <v>19</v>
      </c>
    </row>
    <row r="9" spans="1:20" ht="42" customHeight="1">
      <c r="A9" s="1"/>
      <c r="B9" s="68" t="s">
        <v>24</v>
      </c>
      <c r="C9" s="4" t="s">
        <v>25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20" ht="54.75" customHeight="1">
      <c r="A10" s="1"/>
      <c r="B10" s="66"/>
      <c r="C10" s="4" t="s">
        <v>26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20" ht="48.75" customHeight="1">
      <c r="A11" s="1"/>
      <c r="B11" s="66"/>
      <c r="C11" s="4" t="s">
        <v>27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20" ht="60.75" customHeight="1">
      <c r="A12" s="1"/>
      <c r="B12" s="67"/>
      <c r="C12" s="4" t="s">
        <v>28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20" ht="33" customHeight="1">
      <c r="A13" s="2"/>
      <c r="B13" s="3" t="s">
        <v>29</v>
      </c>
      <c r="C13" s="3" t="s">
        <v>30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60.75" customHeight="1">
      <c r="A14" s="1"/>
      <c r="B14" s="68" t="s">
        <v>31</v>
      </c>
      <c r="C14" s="4" t="s">
        <v>32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20" ht="39" customHeight="1">
      <c r="A15" s="1"/>
      <c r="B15" s="66"/>
      <c r="C15" s="4" t="s">
        <v>33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20" ht="50.25" customHeight="1">
      <c r="A16" s="1"/>
      <c r="B16" s="66"/>
      <c r="C16" s="4" t="s">
        <v>34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50.25" customHeight="1">
      <c r="A17" s="1"/>
      <c r="B17" s="66"/>
      <c r="C17" s="4" t="s">
        <v>35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47.25" customHeight="1">
      <c r="A18" s="1"/>
      <c r="B18" s="67"/>
      <c r="C18" s="4" t="s">
        <v>36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22.5" customHeight="1">
      <c r="B19" s="3" t="s">
        <v>37</v>
      </c>
      <c r="C19" s="3" t="s">
        <v>19</v>
      </c>
    </row>
    <row r="20" spans="1:16" ht="33" customHeight="1">
      <c r="B20" s="65" t="s">
        <v>4</v>
      </c>
      <c r="C20" s="4" t="s">
        <v>38</v>
      </c>
    </row>
    <row r="21" spans="1:16" ht="82.5" customHeight="1">
      <c r="B21" s="66"/>
      <c r="C21" s="4" t="s">
        <v>39</v>
      </c>
    </row>
    <row r="22" spans="1:16" ht="47.25" customHeight="1">
      <c r="B22" s="66"/>
      <c r="C22" s="4" t="s">
        <v>40</v>
      </c>
    </row>
    <row r="23" spans="1:16" ht="33" customHeight="1">
      <c r="B23" s="66"/>
      <c r="C23" s="4" t="s">
        <v>41</v>
      </c>
    </row>
    <row r="24" spans="1:16" ht="69.75" customHeight="1">
      <c r="B24" s="67"/>
      <c r="C24" s="4" t="s">
        <v>42</v>
      </c>
    </row>
    <row r="25" spans="1:16" ht="15.75" customHeight="1">
      <c r="B25" s="64" t="s">
        <v>43</v>
      </c>
      <c r="C25" s="63"/>
    </row>
    <row r="26" spans="1:16" ht="15.75" customHeight="1">
      <c r="B26" s="3" t="s">
        <v>5</v>
      </c>
      <c r="C26" s="3" t="s">
        <v>19</v>
      </c>
    </row>
    <row r="27" spans="1:16" ht="45.75" customHeight="1">
      <c r="A27" s="1"/>
      <c r="B27" s="65" t="s">
        <v>44</v>
      </c>
      <c r="C27" s="4" t="s">
        <v>45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41.25" customHeight="1">
      <c r="A28" s="1"/>
      <c r="B28" s="66"/>
      <c r="C28" s="4" t="s">
        <v>46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38.25" customHeight="1">
      <c r="A29" s="1"/>
      <c r="B29" s="66"/>
      <c r="C29" s="4" t="s">
        <v>47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39" customHeight="1">
      <c r="A30" s="1"/>
      <c r="B30" s="66"/>
      <c r="C30" s="4" t="s">
        <v>48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64.5" customHeight="1">
      <c r="A31" s="1"/>
      <c r="B31" s="67"/>
      <c r="C31" s="4" t="s">
        <v>49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9.25" customHeight="1">
      <c r="A32" s="1"/>
      <c r="B32" s="3" t="s">
        <v>7</v>
      </c>
      <c r="C32" s="3" t="s">
        <v>19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57" customHeight="1">
      <c r="A33" s="1"/>
      <c r="B33" s="68" t="s">
        <v>50</v>
      </c>
      <c r="C33" s="4" t="s">
        <v>51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66.75" customHeight="1">
      <c r="A34" s="1"/>
      <c r="B34" s="66"/>
      <c r="C34" s="4" t="s">
        <v>52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45" customHeight="1">
      <c r="A35" s="1"/>
      <c r="B35" s="66"/>
      <c r="C35" s="4" t="s">
        <v>53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45" customHeight="1">
      <c r="A36" s="1"/>
      <c r="B36" s="66"/>
      <c r="C36" s="4" t="s">
        <v>54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45" customHeight="1">
      <c r="A37" s="1"/>
      <c r="B37" s="67"/>
      <c r="C37" s="4" t="s">
        <v>55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29.25" customHeight="1">
      <c r="A38" s="1"/>
      <c r="B38" s="3" t="s">
        <v>56</v>
      </c>
      <c r="C38" s="3" t="s">
        <v>19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53.25" customHeight="1">
      <c r="A39" s="6"/>
      <c r="B39" s="68" t="s">
        <v>57</v>
      </c>
      <c r="C39" s="4" t="s">
        <v>58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48.75" customHeight="1">
      <c r="A40" s="6"/>
      <c r="B40" s="66"/>
      <c r="C40" s="4" t="s">
        <v>59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48.75" customHeight="1">
      <c r="A41" s="6"/>
      <c r="B41" s="66"/>
      <c r="C41" s="4" t="s">
        <v>60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48.75" customHeight="1">
      <c r="A42" s="6"/>
      <c r="B42" s="67"/>
      <c r="C42" s="4" t="s">
        <v>61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75" customHeight="1">
      <c r="B43" s="7" t="s">
        <v>62</v>
      </c>
      <c r="C43" s="3" t="s">
        <v>19</v>
      </c>
    </row>
    <row r="44" spans="1:16" ht="48" customHeight="1">
      <c r="A44" s="1"/>
      <c r="B44" s="68" t="s">
        <v>63</v>
      </c>
      <c r="C44" s="4" t="s">
        <v>64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56.25" customHeight="1">
      <c r="A45" s="1"/>
      <c r="B45" s="66"/>
      <c r="C45" s="4" t="s">
        <v>65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46.5" customHeight="1">
      <c r="B46" s="67"/>
      <c r="C46" s="4" t="s">
        <v>66</v>
      </c>
    </row>
    <row r="47" spans="1:16" ht="15.75" customHeight="1">
      <c r="B47" s="3" t="s">
        <v>67</v>
      </c>
      <c r="C47" s="3" t="s">
        <v>19</v>
      </c>
    </row>
    <row r="48" spans="1:16" ht="41.25" customHeight="1">
      <c r="B48" s="68" t="s">
        <v>68</v>
      </c>
      <c r="C48" s="4" t="s">
        <v>69</v>
      </c>
    </row>
    <row r="49" spans="1:24" ht="49.5" customHeight="1">
      <c r="B49" s="66"/>
      <c r="C49" s="4" t="s">
        <v>70</v>
      </c>
    </row>
    <row r="50" spans="1:24" ht="54" customHeight="1">
      <c r="B50" s="67"/>
      <c r="C50" s="4" t="s">
        <v>71</v>
      </c>
    </row>
    <row r="51" spans="1:24" ht="15.75" customHeight="1">
      <c r="B51" s="64" t="s">
        <v>72</v>
      </c>
      <c r="C51" s="63"/>
    </row>
    <row r="52" spans="1:24" ht="15.75" customHeight="1">
      <c r="B52" s="3" t="s">
        <v>73</v>
      </c>
      <c r="C52" s="3" t="s">
        <v>19</v>
      </c>
    </row>
    <row r="53" spans="1:24" ht="47.25" customHeight="1">
      <c r="B53" s="68" t="s">
        <v>74</v>
      </c>
      <c r="C53" s="4" t="s">
        <v>75</v>
      </c>
    </row>
    <row r="54" spans="1:24" ht="47.25" customHeight="1">
      <c r="B54" s="66"/>
      <c r="C54" s="4" t="s">
        <v>76</v>
      </c>
    </row>
    <row r="55" spans="1:24" ht="47.25" customHeight="1">
      <c r="B55" s="66"/>
      <c r="C55" s="4" t="s">
        <v>77</v>
      </c>
    </row>
    <row r="56" spans="1:24" ht="47.25" customHeight="1">
      <c r="B56" s="66"/>
      <c r="C56" s="4" t="s">
        <v>78</v>
      </c>
    </row>
    <row r="57" spans="1:24" ht="51.75" customHeight="1">
      <c r="B57" s="67"/>
      <c r="C57" s="4" t="s">
        <v>79</v>
      </c>
    </row>
    <row r="58" spans="1:24" ht="15.75" customHeight="1">
      <c r="B58" s="3" t="s">
        <v>80</v>
      </c>
      <c r="C58" s="3" t="s">
        <v>19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8"/>
      <c r="X58" s="8"/>
    </row>
    <row r="59" spans="1:24" ht="45" customHeight="1">
      <c r="A59" s="9"/>
      <c r="B59" s="68" t="s">
        <v>81</v>
      </c>
      <c r="C59" s="4" t="s">
        <v>82</v>
      </c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1:24" ht="45" customHeight="1">
      <c r="A60" s="9"/>
      <c r="B60" s="66"/>
      <c r="C60" s="4" t="s">
        <v>83</v>
      </c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</row>
    <row r="61" spans="1:24" ht="38.25" customHeight="1">
      <c r="A61" s="9"/>
      <c r="B61" s="67"/>
      <c r="C61" s="4" t="s">
        <v>84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1:24" ht="15.75" customHeight="1">
      <c r="B62" s="3" t="s">
        <v>85</v>
      </c>
      <c r="C62" s="10" t="s">
        <v>19</v>
      </c>
    </row>
    <row r="63" spans="1:24" ht="41.25" customHeight="1">
      <c r="A63" s="9"/>
      <c r="B63" s="68" t="s">
        <v>86</v>
      </c>
      <c r="C63" s="4" t="s">
        <v>87</v>
      </c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</row>
    <row r="64" spans="1:24" ht="52.5" customHeight="1">
      <c r="A64" s="9"/>
      <c r="B64" s="66"/>
      <c r="C64" s="4" t="s">
        <v>88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</row>
    <row r="65" spans="1:16" ht="52.5" customHeight="1">
      <c r="A65" s="9"/>
      <c r="B65" s="67"/>
      <c r="C65" s="4" t="s">
        <v>89</v>
      </c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</row>
    <row r="66" spans="1:16" ht="15.75" customHeight="1">
      <c r="B66" s="3" t="s">
        <v>90</v>
      </c>
      <c r="C66" s="3" t="s">
        <v>19</v>
      </c>
    </row>
    <row r="67" spans="1:16" ht="44.25" customHeight="1">
      <c r="A67" s="11"/>
      <c r="B67" s="68" t="s">
        <v>91</v>
      </c>
      <c r="C67" s="4" t="s">
        <v>92</v>
      </c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</row>
    <row r="68" spans="1:16" ht="48.75" customHeight="1">
      <c r="A68" s="11"/>
      <c r="B68" s="66"/>
      <c r="C68" s="4" t="s">
        <v>93</v>
      </c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</row>
    <row r="69" spans="1:16" ht="47.25" customHeight="1">
      <c r="A69" s="11"/>
      <c r="B69" s="66"/>
      <c r="C69" s="4" t="s">
        <v>94</v>
      </c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</row>
    <row r="70" spans="1:16" ht="69.75" customHeight="1">
      <c r="A70" s="11"/>
      <c r="B70" s="67"/>
      <c r="C70" s="4" t="s">
        <v>95</v>
      </c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</row>
    <row r="71" spans="1:16" ht="15.75" customHeight="1">
      <c r="B71" s="3" t="s">
        <v>96</v>
      </c>
      <c r="C71" s="3" t="s">
        <v>19</v>
      </c>
    </row>
    <row r="72" spans="1:16" ht="35.25" customHeight="1">
      <c r="A72" s="1"/>
      <c r="B72" s="68" t="s">
        <v>97</v>
      </c>
      <c r="C72" s="4" t="s">
        <v>98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35.25" customHeight="1">
      <c r="A73" s="1"/>
      <c r="B73" s="66"/>
      <c r="C73" s="4" t="s">
        <v>99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55.5" customHeight="1">
      <c r="A74" s="1"/>
      <c r="B74" s="66"/>
      <c r="C74" s="4" t="s">
        <v>100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42.75" customHeight="1">
      <c r="A75" s="1"/>
      <c r="B75" s="66"/>
      <c r="C75" s="4" t="s">
        <v>101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42" customHeight="1">
      <c r="A76" s="1"/>
      <c r="B76" s="67"/>
      <c r="C76" s="4" t="s">
        <v>102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15.75" customHeight="1">
      <c r="B77" s="3" t="s">
        <v>103</v>
      </c>
      <c r="C77" s="3" t="s">
        <v>19</v>
      </c>
    </row>
    <row r="78" spans="1:16" ht="39.75" customHeight="1">
      <c r="A78" s="1"/>
      <c r="B78" s="68" t="s">
        <v>12</v>
      </c>
      <c r="C78" s="4" t="s">
        <v>104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39.75" customHeight="1">
      <c r="A79" s="1"/>
      <c r="B79" s="66"/>
      <c r="C79" s="4" t="s">
        <v>105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39.75" customHeight="1">
      <c r="A80" s="1"/>
      <c r="B80" s="67"/>
      <c r="C80" s="4" t="s">
        <v>106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36.75" customHeight="1">
      <c r="B81" s="64" t="s">
        <v>107</v>
      </c>
      <c r="C81" s="63"/>
    </row>
    <row r="82" spans="1:16" ht="21.75" customHeight="1">
      <c r="B82" s="3" t="s">
        <v>108</v>
      </c>
      <c r="C82" s="3" t="s">
        <v>19</v>
      </c>
    </row>
    <row r="83" spans="1:16" ht="46.5" customHeight="1">
      <c r="A83" s="1"/>
      <c r="B83" s="68" t="s">
        <v>109</v>
      </c>
      <c r="C83" s="4" t="s">
        <v>110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58.5" customHeight="1">
      <c r="A84" s="1"/>
      <c r="B84" s="66"/>
      <c r="C84" s="4" t="s">
        <v>111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54.75" customHeight="1">
      <c r="A85" s="1"/>
      <c r="B85" s="66"/>
      <c r="C85" s="4" t="s">
        <v>112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46.5" customHeight="1">
      <c r="A86" s="1"/>
      <c r="B86" s="66"/>
      <c r="C86" s="4" t="s">
        <v>113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46.5" customHeight="1">
      <c r="A87" s="1"/>
      <c r="B87" s="66"/>
      <c r="C87" s="4" t="s">
        <v>114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46.5" customHeight="1">
      <c r="A88" s="1"/>
      <c r="B88" s="67"/>
      <c r="C88" s="4" t="s">
        <v>115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15.75" customHeight="1">
      <c r="A89" s="1"/>
      <c r="B89" s="3" t="s">
        <v>116</v>
      </c>
      <c r="C89" s="3" t="s">
        <v>19</v>
      </c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48.75" customHeight="1">
      <c r="A90" s="1"/>
      <c r="B90" s="68" t="s">
        <v>117</v>
      </c>
      <c r="C90" s="4" t="s">
        <v>118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61.5" customHeight="1">
      <c r="A91" s="1"/>
      <c r="B91" s="66"/>
      <c r="C91" s="4" t="s">
        <v>119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60.75" customHeight="1">
      <c r="A92" s="1"/>
      <c r="B92" s="66"/>
      <c r="C92" s="4" t="s">
        <v>120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63" customHeight="1">
      <c r="A93" s="1"/>
      <c r="B93" s="67"/>
      <c r="C93" s="4" t="s">
        <v>121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15.75" customHeight="1">
      <c r="B94" s="64" t="s">
        <v>122</v>
      </c>
      <c r="C94" s="63"/>
    </row>
    <row r="95" spans="1:16" ht="26.25" customHeight="1">
      <c r="B95" s="3" t="s">
        <v>123</v>
      </c>
      <c r="C95" s="3" t="s">
        <v>19</v>
      </c>
    </row>
    <row r="96" spans="1:16" ht="51" customHeight="1">
      <c r="A96" s="1"/>
      <c r="B96" s="68" t="s">
        <v>124</v>
      </c>
      <c r="C96" s="4" t="s">
        <v>125</v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60.75" customHeight="1">
      <c r="A97" s="1"/>
      <c r="B97" s="66"/>
      <c r="C97" s="4" t="s">
        <v>126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51" customHeight="1">
      <c r="A98" s="1"/>
      <c r="B98" s="66"/>
      <c r="C98" s="4" t="s">
        <v>127</v>
      </c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51" customHeight="1">
      <c r="A99" s="1"/>
      <c r="B99" s="66"/>
      <c r="C99" s="4" t="s">
        <v>128</v>
      </c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51" customHeight="1">
      <c r="A100" s="1"/>
      <c r="B100" s="66"/>
      <c r="C100" s="4" t="s">
        <v>129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51" customHeight="1">
      <c r="A101" s="1"/>
      <c r="B101" s="66"/>
      <c r="C101" s="4" t="s">
        <v>130</v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51" customHeight="1">
      <c r="A102" s="1"/>
      <c r="B102" s="67"/>
      <c r="C102" s="4" t="s">
        <v>131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15.75" customHeight="1">
      <c r="B103" s="3" t="s">
        <v>132</v>
      </c>
      <c r="C103" s="3" t="s">
        <v>19</v>
      </c>
    </row>
    <row r="104" spans="1:16" ht="38.25" customHeight="1">
      <c r="A104" s="1"/>
      <c r="B104" s="68" t="s">
        <v>133</v>
      </c>
      <c r="C104" s="4" t="s">
        <v>134</v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75" customHeight="1">
      <c r="A105" s="1"/>
      <c r="B105" s="66"/>
      <c r="C105" s="4" t="s">
        <v>135</v>
      </c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41.25" customHeight="1">
      <c r="A106" s="1"/>
      <c r="B106" s="66"/>
      <c r="C106" s="4" t="s">
        <v>136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54" customHeight="1">
      <c r="A107" s="1"/>
      <c r="B107" s="66"/>
      <c r="C107" s="4" t="s">
        <v>137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46.5" customHeight="1">
      <c r="A108" s="1"/>
      <c r="B108" s="66"/>
      <c r="C108" s="4" t="s">
        <v>138</v>
      </c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34.5" customHeight="1">
      <c r="A109" s="1"/>
      <c r="B109" s="66"/>
      <c r="C109" s="4" t="s">
        <v>139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32.25" customHeight="1">
      <c r="A110" s="1"/>
      <c r="B110" s="67"/>
      <c r="C110" s="4" t="s">
        <v>140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15.75" customHeight="1">
      <c r="B111" s="3" t="s">
        <v>141</v>
      </c>
      <c r="C111" s="3" t="s">
        <v>19</v>
      </c>
    </row>
    <row r="112" spans="1:16" ht="46.5" customHeight="1">
      <c r="A112" s="1"/>
      <c r="B112" s="68" t="s">
        <v>142</v>
      </c>
      <c r="C112" s="4" t="s">
        <v>143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66" customHeight="1">
      <c r="A113" s="1"/>
      <c r="B113" s="66"/>
      <c r="C113" s="4" t="s">
        <v>144</v>
      </c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54.75" customHeight="1">
      <c r="A114" s="1"/>
      <c r="B114" s="66"/>
      <c r="C114" s="4" t="s">
        <v>145</v>
      </c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47.25" customHeight="1">
      <c r="A115" s="1"/>
      <c r="B115" s="67"/>
      <c r="C115" s="4" t="s">
        <v>146</v>
      </c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15.75" customHeight="1">
      <c r="B116" s="64" t="s">
        <v>147</v>
      </c>
      <c r="C116" s="63"/>
    </row>
    <row r="117" spans="1:16" ht="15.75" customHeight="1">
      <c r="B117" s="3" t="s">
        <v>148</v>
      </c>
      <c r="C117" s="3" t="s">
        <v>19</v>
      </c>
    </row>
    <row r="118" spans="1:16" ht="64.5" customHeight="1">
      <c r="A118" s="1"/>
      <c r="B118" s="68" t="s">
        <v>149</v>
      </c>
      <c r="C118" s="4" t="s">
        <v>150</v>
      </c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50.25" customHeight="1">
      <c r="A119" s="1"/>
      <c r="B119" s="66"/>
      <c r="C119" s="4" t="s">
        <v>151</v>
      </c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50.25" customHeight="1">
      <c r="A120" s="1"/>
      <c r="B120" s="66"/>
      <c r="C120" s="4" t="s">
        <v>152</v>
      </c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50.25" customHeight="1">
      <c r="A121" s="1"/>
      <c r="B121" s="66"/>
      <c r="C121" s="4" t="s">
        <v>153</v>
      </c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50.25" customHeight="1">
      <c r="A122" s="1"/>
      <c r="B122" s="66"/>
      <c r="C122" s="4" t="s">
        <v>154</v>
      </c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57" customHeight="1">
      <c r="B123" s="67"/>
      <c r="C123" s="4" t="s">
        <v>155</v>
      </c>
    </row>
    <row r="124" spans="1:16" ht="31.5" customHeight="1">
      <c r="B124" s="3" t="s">
        <v>156</v>
      </c>
      <c r="C124" s="3" t="s">
        <v>19</v>
      </c>
    </row>
    <row r="125" spans="1:16" ht="50.25" customHeight="1">
      <c r="B125" s="68" t="s">
        <v>17</v>
      </c>
      <c r="C125" s="4" t="s">
        <v>157</v>
      </c>
    </row>
    <row r="126" spans="1:16" ht="50.25" customHeight="1">
      <c r="B126" s="66"/>
      <c r="C126" s="4" t="s">
        <v>158</v>
      </c>
    </row>
    <row r="127" spans="1:16" ht="50.25" customHeight="1">
      <c r="B127" s="66"/>
      <c r="C127" s="4" t="s">
        <v>159</v>
      </c>
    </row>
    <row r="128" spans="1:16" ht="50.25" customHeight="1">
      <c r="B128" s="66"/>
      <c r="C128" s="4" t="s">
        <v>160</v>
      </c>
    </row>
    <row r="129" spans="2:3" ht="50.25" customHeight="1">
      <c r="B129" s="66"/>
      <c r="C129" s="4" t="s">
        <v>161</v>
      </c>
    </row>
    <row r="130" spans="2:3" ht="50.25" customHeight="1">
      <c r="B130" s="66"/>
      <c r="C130" s="4" t="s">
        <v>162</v>
      </c>
    </row>
    <row r="131" spans="2:3" ht="50.25" customHeight="1">
      <c r="B131" s="67"/>
      <c r="C131" s="4" t="s">
        <v>163</v>
      </c>
    </row>
    <row r="132" spans="2:3" ht="15.75" customHeight="1">
      <c r="B132" s="1"/>
      <c r="C132" s="1"/>
    </row>
    <row r="133" spans="2:3" ht="15.75" customHeight="1">
      <c r="C133" s="2"/>
    </row>
    <row r="134" spans="2:3" ht="15.75" customHeight="1">
      <c r="C134" s="2"/>
    </row>
    <row r="135" spans="2:3" ht="15.75" customHeight="1">
      <c r="C135" s="2"/>
    </row>
    <row r="136" spans="2:3" ht="15.75" customHeight="1">
      <c r="C136" s="2"/>
    </row>
    <row r="137" spans="2:3" ht="15.75" customHeight="1">
      <c r="C137" s="2"/>
    </row>
    <row r="138" spans="2:3" ht="15.75" customHeight="1">
      <c r="C138" s="2"/>
    </row>
    <row r="139" spans="2:3" ht="15.75" customHeight="1">
      <c r="C139" s="2"/>
    </row>
    <row r="140" spans="2:3" ht="15.75" customHeight="1">
      <c r="C140" s="2"/>
    </row>
    <row r="141" spans="2:3" ht="15.75" customHeight="1">
      <c r="C141" s="2"/>
    </row>
    <row r="142" spans="2:3" ht="15.75" customHeight="1">
      <c r="C142" s="2"/>
    </row>
    <row r="143" spans="2:3" ht="15.75" customHeight="1">
      <c r="C143" s="2"/>
    </row>
    <row r="144" spans="2:3" ht="15.75" customHeight="1">
      <c r="C144" s="2"/>
    </row>
    <row r="145" spans="3:3" ht="15.75" customHeight="1">
      <c r="C145" s="2"/>
    </row>
    <row r="146" spans="3:3" ht="15.75" customHeight="1">
      <c r="C146" s="2"/>
    </row>
    <row r="147" spans="3:3" ht="15.75" customHeight="1">
      <c r="C147" s="2"/>
    </row>
    <row r="148" spans="3:3" ht="15.75" customHeight="1">
      <c r="C148" s="2"/>
    </row>
    <row r="149" spans="3:3" ht="15.75" customHeight="1">
      <c r="C149" s="2"/>
    </row>
    <row r="150" spans="3:3" ht="15.75" customHeight="1">
      <c r="C150" s="2"/>
    </row>
    <row r="151" spans="3:3" ht="15.75" customHeight="1">
      <c r="C151" s="2"/>
    </row>
    <row r="152" spans="3:3" ht="15.75" customHeight="1">
      <c r="C152" s="2"/>
    </row>
    <row r="153" spans="3:3" ht="15.75" customHeight="1">
      <c r="C153" s="2"/>
    </row>
    <row r="154" spans="3:3" ht="15.75" customHeight="1">
      <c r="C154" s="2"/>
    </row>
    <row r="155" spans="3:3" ht="15.75" customHeight="1">
      <c r="C155" s="2"/>
    </row>
    <row r="156" spans="3:3" ht="15.75" customHeight="1">
      <c r="C156" s="2"/>
    </row>
    <row r="157" spans="3:3" ht="15.75" customHeight="1">
      <c r="C157" s="2"/>
    </row>
    <row r="158" spans="3:3" ht="15.75" customHeight="1">
      <c r="C158" s="2"/>
    </row>
    <row r="159" spans="3:3" ht="15.75" customHeight="1">
      <c r="C159" s="2"/>
    </row>
    <row r="160" spans="3:3" ht="15.75" customHeight="1">
      <c r="C160" s="2"/>
    </row>
    <row r="161" spans="3:3" ht="15.75" customHeight="1">
      <c r="C161" s="2"/>
    </row>
    <row r="162" spans="3:3" ht="15.75" customHeight="1">
      <c r="C162" s="2"/>
    </row>
    <row r="163" spans="3:3" ht="15.75" customHeight="1">
      <c r="C163" s="2"/>
    </row>
    <row r="164" spans="3:3" ht="15.75" customHeight="1">
      <c r="C164" s="2"/>
    </row>
    <row r="165" spans="3:3" ht="15.75" customHeight="1">
      <c r="C165" s="2"/>
    </row>
    <row r="166" spans="3:3" ht="15.75" customHeight="1">
      <c r="C166" s="2"/>
    </row>
    <row r="167" spans="3:3" ht="15.75" customHeight="1">
      <c r="C167" s="2"/>
    </row>
    <row r="168" spans="3:3" ht="15.75" customHeight="1">
      <c r="C168" s="2"/>
    </row>
    <row r="169" spans="3:3" ht="15.75" customHeight="1">
      <c r="C169" s="2"/>
    </row>
    <row r="170" spans="3:3" ht="15.75" customHeight="1">
      <c r="C170" s="2"/>
    </row>
    <row r="171" spans="3:3" ht="15.75" customHeight="1">
      <c r="C171" s="2"/>
    </row>
    <row r="172" spans="3:3" ht="15.75" customHeight="1">
      <c r="C172" s="2"/>
    </row>
    <row r="173" spans="3:3" ht="15.75" customHeight="1">
      <c r="C173" s="2"/>
    </row>
    <row r="174" spans="3:3" ht="15.75" customHeight="1">
      <c r="C174" s="2"/>
    </row>
    <row r="175" spans="3:3" ht="15.75" customHeight="1">
      <c r="C175" s="2"/>
    </row>
    <row r="176" spans="3:3" ht="15.75" customHeight="1">
      <c r="C176" s="2"/>
    </row>
    <row r="177" spans="3:3" ht="15.75" customHeight="1">
      <c r="C177" s="2"/>
    </row>
    <row r="178" spans="3:3" ht="15.75" customHeight="1">
      <c r="C178" s="2"/>
    </row>
    <row r="179" spans="3:3" ht="15.75" customHeight="1">
      <c r="C179" s="2"/>
    </row>
    <row r="180" spans="3:3" ht="15.75" customHeight="1">
      <c r="C180" s="2"/>
    </row>
    <row r="181" spans="3:3" ht="15.75" customHeight="1">
      <c r="C181" s="2"/>
    </row>
    <row r="182" spans="3:3" ht="15.75" customHeight="1">
      <c r="C182" s="2"/>
    </row>
    <row r="183" spans="3:3" ht="15.75" customHeight="1">
      <c r="C183" s="2"/>
    </row>
    <row r="184" spans="3:3" ht="15.75" customHeight="1">
      <c r="C184" s="2"/>
    </row>
    <row r="185" spans="3:3" ht="15.75" customHeight="1">
      <c r="C185" s="2"/>
    </row>
    <row r="186" spans="3:3" ht="15.75" customHeight="1">
      <c r="C186" s="2"/>
    </row>
    <row r="187" spans="3:3" ht="15.75" customHeight="1">
      <c r="C187" s="2"/>
    </row>
    <row r="188" spans="3:3" ht="15.75" customHeight="1">
      <c r="C188" s="2"/>
    </row>
    <row r="189" spans="3:3" ht="15.75" customHeight="1">
      <c r="C189" s="2"/>
    </row>
    <row r="190" spans="3:3" ht="15.75" customHeight="1">
      <c r="C190" s="2"/>
    </row>
    <row r="191" spans="3:3" ht="15.75" customHeight="1">
      <c r="C191" s="2"/>
    </row>
    <row r="192" spans="3:3" ht="15.75" customHeight="1">
      <c r="C192" s="2"/>
    </row>
    <row r="193" spans="3:3" ht="15.75" customHeight="1">
      <c r="C193" s="2"/>
    </row>
    <row r="194" spans="3:3" ht="15.75" customHeight="1">
      <c r="C194" s="2"/>
    </row>
    <row r="195" spans="3:3" ht="15.75" customHeight="1">
      <c r="C195" s="2"/>
    </row>
    <row r="196" spans="3:3" ht="15.75" customHeight="1">
      <c r="C196" s="2"/>
    </row>
    <row r="197" spans="3:3" ht="15.75" customHeight="1">
      <c r="C197" s="2"/>
    </row>
    <row r="198" spans="3:3" ht="15.75" customHeight="1">
      <c r="C198" s="2"/>
    </row>
    <row r="199" spans="3:3" ht="15.75" customHeight="1">
      <c r="C199" s="2"/>
    </row>
    <row r="200" spans="3:3" ht="15.75" customHeight="1">
      <c r="C200" s="2"/>
    </row>
    <row r="201" spans="3:3" ht="15.75" customHeight="1">
      <c r="C201" s="2"/>
    </row>
    <row r="202" spans="3:3" ht="15.75" customHeight="1">
      <c r="C202" s="2"/>
    </row>
    <row r="203" spans="3:3" ht="15.75" customHeight="1">
      <c r="C203" s="2"/>
    </row>
    <row r="204" spans="3:3" ht="15.75" customHeight="1">
      <c r="C204" s="2"/>
    </row>
    <row r="205" spans="3:3" ht="15.75" customHeight="1">
      <c r="C205" s="2"/>
    </row>
    <row r="206" spans="3:3" ht="15.75" customHeight="1">
      <c r="C206" s="2"/>
    </row>
    <row r="207" spans="3:3" ht="15.75" customHeight="1">
      <c r="C207" s="2"/>
    </row>
    <row r="208" spans="3:3" ht="15.75" customHeight="1">
      <c r="C208" s="2"/>
    </row>
    <row r="209" spans="3:3" ht="15.75" customHeight="1">
      <c r="C209" s="2"/>
    </row>
    <row r="210" spans="3:3" ht="15.75" customHeight="1">
      <c r="C210" s="2"/>
    </row>
    <row r="211" spans="3:3" ht="15.75" customHeight="1">
      <c r="C211" s="2"/>
    </row>
    <row r="212" spans="3:3" ht="15.75" customHeight="1">
      <c r="C212" s="2"/>
    </row>
    <row r="213" spans="3:3" ht="15.75" customHeight="1">
      <c r="C213" s="2"/>
    </row>
    <row r="214" spans="3:3" ht="15.75" customHeight="1">
      <c r="C214" s="2"/>
    </row>
    <row r="215" spans="3:3" ht="15.75" customHeight="1">
      <c r="C215" s="2"/>
    </row>
    <row r="216" spans="3:3" ht="15.75" customHeight="1">
      <c r="C216" s="2"/>
    </row>
    <row r="217" spans="3:3" ht="15.75" customHeight="1">
      <c r="C217" s="2"/>
    </row>
    <row r="218" spans="3:3" ht="15.75" customHeight="1">
      <c r="C218" s="2"/>
    </row>
    <row r="219" spans="3:3" ht="15.75" customHeight="1">
      <c r="C219" s="2"/>
    </row>
    <row r="220" spans="3:3" ht="15.75" customHeight="1">
      <c r="C220" s="2"/>
    </row>
    <row r="221" spans="3:3" ht="15.75" customHeight="1">
      <c r="C221" s="2"/>
    </row>
    <row r="222" spans="3:3" ht="15.75" customHeight="1">
      <c r="C222" s="2"/>
    </row>
    <row r="223" spans="3:3" ht="15.75" customHeight="1">
      <c r="C223" s="2"/>
    </row>
    <row r="224" spans="3:3" ht="15.75" customHeight="1">
      <c r="C224" s="2"/>
    </row>
    <row r="225" spans="3:3" ht="15.75" customHeight="1">
      <c r="C225" s="2"/>
    </row>
    <row r="226" spans="3:3" ht="15.75" customHeight="1">
      <c r="C226" s="2"/>
    </row>
    <row r="227" spans="3:3" ht="15.75" customHeight="1">
      <c r="C227" s="2"/>
    </row>
    <row r="228" spans="3:3" ht="15.75" customHeight="1">
      <c r="C228" s="2"/>
    </row>
    <row r="229" spans="3:3" ht="15.75" customHeight="1">
      <c r="C229" s="2"/>
    </row>
    <row r="230" spans="3:3" ht="15.75" customHeight="1">
      <c r="C230" s="2"/>
    </row>
    <row r="231" spans="3:3" ht="15.75" customHeight="1">
      <c r="C231" s="2"/>
    </row>
    <row r="232" spans="3:3" ht="15.75" customHeight="1">
      <c r="C232" s="2"/>
    </row>
    <row r="233" spans="3:3" ht="15.75" customHeight="1">
      <c r="C233" s="2"/>
    </row>
    <row r="234" spans="3:3" ht="15.75" customHeight="1">
      <c r="C234" s="2"/>
    </row>
    <row r="235" spans="3:3" ht="15.75" customHeight="1">
      <c r="C235" s="2"/>
    </row>
    <row r="236" spans="3:3" ht="15.75" customHeight="1">
      <c r="C236" s="2"/>
    </row>
    <row r="237" spans="3:3" ht="15.75" customHeight="1">
      <c r="C237" s="2"/>
    </row>
    <row r="238" spans="3:3" ht="15.75" customHeight="1">
      <c r="C238" s="2"/>
    </row>
    <row r="239" spans="3:3" ht="15.75" customHeight="1">
      <c r="C239" s="2"/>
    </row>
    <row r="240" spans="3:3" ht="15.75" customHeight="1">
      <c r="C240" s="2"/>
    </row>
    <row r="241" spans="3:3" ht="15.75" customHeight="1">
      <c r="C241" s="2"/>
    </row>
    <row r="242" spans="3:3" ht="15.75" customHeight="1">
      <c r="C242" s="2"/>
    </row>
    <row r="243" spans="3:3" ht="15.75" customHeight="1">
      <c r="C243" s="2"/>
    </row>
    <row r="244" spans="3:3" ht="15.75" customHeight="1">
      <c r="C244" s="2"/>
    </row>
    <row r="245" spans="3:3" ht="15.75" customHeight="1">
      <c r="C245" s="2"/>
    </row>
    <row r="246" spans="3:3" ht="15.75" customHeight="1">
      <c r="C246" s="2"/>
    </row>
    <row r="247" spans="3:3" ht="15.75" customHeight="1">
      <c r="C247" s="2"/>
    </row>
    <row r="248" spans="3:3" ht="15.75" customHeight="1">
      <c r="C248" s="2"/>
    </row>
    <row r="249" spans="3:3" ht="15.75" customHeight="1">
      <c r="C249" s="2"/>
    </row>
    <row r="250" spans="3:3" ht="15.75" customHeight="1">
      <c r="C250" s="2"/>
    </row>
    <row r="251" spans="3:3" ht="15.75" customHeight="1">
      <c r="C251" s="2"/>
    </row>
    <row r="252" spans="3:3" ht="15.75" customHeight="1">
      <c r="C252" s="2"/>
    </row>
    <row r="253" spans="3:3" ht="15.75" customHeight="1">
      <c r="C253" s="2"/>
    </row>
    <row r="254" spans="3:3" ht="15.75" customHeight="1">
      <c r="C254" s="2"/>
    </row>
    <row r="255" spans="3:3" ht="15.75" customHeight="1">
      <c r="C255" s="2"/>
    </row>
    <row r="256" spans="3:3" ht="15.75" customHeight="1">
      <c r="C256" s="2"/>
    </row>
    <row r="257" spans="3:3" ht="15.75" customHeight="1">
      <c r="C257" s="2"/>
    </row>
    <row r="258" spans="3:3" ht="15.75" customHeight="1">
      <c r="C258" s="2"/>
    </row>
    <row r="259" spans="3:3" ht="15.75" customHeight="1">
      <c r="C259" s="2"/>
    </row>
    <row r="260" spans="3:3" ht="15.75" customHeight="1">
      <c r="C260" s="2"/>
    </row>
    <row r="261" spans="3:3" ht="15.75" customHeight="1">
      <c r="C261" s="2"/>
    </row>
    <row r="262" spans="3:3" ht="15.75" customHeight="1">
      <c r="C262" s="2"/>
    </row>
    <row r="263" spans="3:3" ht="15.75" customHeight="1">
      <c r="C263" s="2"/>
    </row>
    <row r="264" spans="3:3" ht="15.75" customHeight="1">
      <c r="C264" s="2"/>
    </row>
    <row r="265" spans="3:3" ht="15.75" customHeight="1">
      <c r="C265" s="2"/>
    </row>
    <row r="266" spans="3:3" ht="15.75" customHeight="1">
      <c r="C266" s="2"/>
    </row>
    <row r="267" spans="3:3" ht="15.75" customHeight="1">
      <c r="C267" s="2"/>
    </row>
    <row r="268" spans="3:3" ht="15.75" customHeight="1">
      <c r="C268" s="2"/>
    </row>
    <row r="269" spans="3:3" ht="15.75" customHeight="1">
      <c r="C269" s="2"/>
    </row>
    <row r="270" spans="3:3" ht="15.75" customHeight="1">
      <c r="C270" s="2"/>
    </row>
    <row r="271" spans="3:3" ht="15.75" customHeight="1">
      <c r="C271" s="2"/>
    </row>
    <row r="272" spans="3:3" ht="15.75" customHeight="1">
      <c r="C272" s="2"/>
    </row>
    <row r="273" spans="3:3" ht="15.75" customHeight="1">
      <c r="C273" s="2"/>
    </row>
    <row r="274" spans="3:3" ht="15.75" customHeight="1">
      <c r="C274" s="2"/>
    </row>
    <row r="275" spans="3:3" ht="15.75" customHeight="1">
      <c r="C275" s="2"/>
    </row>
    <row r="276" spans="3:3" ht="15.75" customHeight="1">
      <c r="C276" s="2"/>
    </row>
    <row r="277" spans="3:3" ht="15.75" customHeight="1">
      <c r="C277" s="2"/>
    </row>
    <row r="278" spans="3:3" ht="15.75" customHeight="1">
      <c r="C278" s="2"/>
    </row>
    <row r="279" spans="3:3" ht="15.75" customHeight="1">
      <c r="C279" s="2"/>
    </row>
    <row r="280" spans="3:3" ht="15.75" customHeight="1">
      <c r="C280" s="2"/>
    </row>
    <row r="281" spans="3:3" ht="15.75" customHeight="1">
      <c r="C281" s="2"/>
    </row>
    <row r="282" spans="3:3" ht="15.75" customHeight="1">
      <c r="C282" s="2"/>
    </row>
    <row r="283" spans="3:3" ht="15.75" customHeight="1">
      <c r="C283" s="2"/>
    </row>
    <row r="284" spans="3:3" ht="15.75" customHeight="1">
      <c r="C284" s="2"/>
    </row>
    <row r="285" spans="3:3" ht="15.75" customHeight="1">
      <c r="C285" s="2"/>
    </row>
    <row r="286" spans="3:3" ht="15.75" customHeight="1">
      <c r="C286" s="2"/>
    </row>
    <row r="287" spans="3:3" ht="15.75" customHeight="1">
      <c r="C287" s="2"/>
    </row>
    <row r="288" spans="3:3" ht="15.75" customHeight="1">
      <c r="C288" s="2"/>
    </row>
    <row r="289" spans="3:3" ht="15.75" customHeight="1">
      <c r="C289" s="2"/>
    </row>
    <row r="290" spans="3:3" ht="15.75" customHeight="1">
      <c r="C290" s="2"/>
    </row>
    <row r="291" spans="3:3" ht="15.75" customHeight="1">
      <c r="C291" s="2"/>
    </row>
    <row r="292" spans="3:3" ht="15.75" customHeight="1">
      <c r="C292" s="2"/>
    </row>
    <row r="293" spans="3:3" ht="15.75" customHeight="1">
      <c r="C293" s="2"/>
    </row>
    <row r="294" spans="3:3" ht="15.75" customHeight="1">
      <c r="C294" s="2"/>
    </row>
    <row r="295" spans="3:3" ht="15.75" customHeight="1">
      <c r="C295" s="2"/>
    </row>
    <row r="296" spans="3:3" ht="15.75" customHeight="1">
      <c r="C296" s="2"/>
    </row>
    <row r="297" spans="3:3" ht="15.75" customHeight="1">
      <c r="C297" s="2"/>
    </row>
    <row r="298" spans="3:3" ht="15.75" customHeight="1">
      <c r="C298" s="2"/>
    </row>
    <row r="299" spans="3:3" ht="15.75" customHeight="1">
      <c r="C299" s="2"/>
    </row>
    <row r="300" spans="3:3" ht="15.75" customHeight="1">
      <c r="C300" s="2"/>
    </row>
    <row r="301" spans="3:3" ht="15.75" customHeight="1">
      <c r="C301" s="2"/>
    </row>
    <row r="302" spans="3:3" ht="15.75" customHeight="1">
      <c r="C302" s="2"/>
    </row>
    <row r="303" spans="3:3" ht="15.75" customHeight="1">
      <c r="C303" s="2"/>
    </row>
    <row r="304" spans="3:3" ht="15.75" customHeight="1">
      <c r="C304" s="2"/>
    </row>
    <row r="305" spans="3:3" ht="15.75" customHeight="1">
      <c r="C305" s="2"/>
    </row>
    <row r="306" spans="3:3" ht="15.75" customHeight="1">
      <c r="C306" s="2"/>
    </row>
    <row r="307" spans="3:3" ht="15.75" customHeight="1">
      <c r="C307" s="2"/>
    </row>
    <row r="308" spans="3:3" ht="15.75" customHeight="1">
      <c r="C308" s="2"/>
    </row>
    <row r="309" spans="3:3" ht="15.75" customHeight="1">
      <c r="C309" s="2"/>
    </row>
    <row r="310" spans="3:3" ht="15.75" customHeight="1">
      <c r="C310" s="2"/>
    </row>
    <row r="311" spans="3:3" ht="15.75" customHeight="1">
      <c r="C311" s="2"/>
    </row>
    <row r="312" spans="3:3" ht="15.75" customHeight="1">
      <c r="C312" s="2"/>
    </row>
    <row r="313" spans="3:3" ht="15.75" customHeight="1">
      <c r="C313" s="2"/>
    </row>
    <row r="314" spans="3:3" ht="15.75" customHeight="1">
      <c r="C314" s="2"/>
    </row>
    <row r="315" spans="3:3" ht="15.75" customHeight="1">
      <c r="C315" s="2"/>
    </row>
    <row r="316" spans="3:3" ht="15.75" customHeight="1">
      <c r="C316" s="2"/>
    </row>
    <row r="317" spans="3:3" ht="15.75" customHeight="1">
      <c r="C317" s="2"/>
    </row>
    <row r="318" spans="3:3" ht="15.75" customHeight="1">
      <c r="C318" s="2"/>
    </row>
    <row r="319" spans="3:3" ht="15.75" customHeight="1">
      <c r="C319" s="2"/>
    </row>
    <row r="320" spans="3:3" ht="15.75" customHeight="1">
      <c r="C320" s="2"/>
    </row>
    <row r="321" spans="3:3" ht="15.75" customHeight="1">
      <c r="C321" s="2"/>
    </row>
    <row r="322" spans="3:3" ht="15.75" customHeight="1">
      <c r="C322" s="2"/>
    </row>
    <row r="323" spans="3:3" ht="15.75" customHeight="1">
      <c r="C323" s="2"/>
    </row>
    <row r="324" spans="3:3" ht="15.75" customHeight="1">
      <c r="C324" s="2"/>
    </row>
    <row r="325" spans="3:3" ht="15.75" customHeight="1">
      <c r="C325" s="2"/>
    </row>
    <row r="326" spans="3:3" ht="15.75" customHeight="1">
      <c r="C326" s="2"/>
    </row>
    <row r="327" spans="3:3" ht="15.75" customHeight="1">
      <c r="C327" s="2"/>
    </row>
    <row r="328" spans="3:3" ht="15.75" customHeight="1">
      <c r="C328" s="2"/>
    </row>
    <row r="329" spans="3:3" ht="15.75" customHeight="1">
      <c r="C329" s="2"/>
    </row>
    <row r="330" spans="3:3" ht="15.75" customHeight="1">
      <c r="C330" s="2"/>
    </row>
    <row r="331" spans="3:3" ht="15.75" customHeight="1">
      <c r="C331" s="2"/>
    </row>
    <row r="332" spans="3:3" ht="15.75" customHeight="1"/>
    <row r="333" spans="3:3" ht="15.75" customHeight="1"/>
    <row r="334" spans="3:3" ht="15.75" customHeight="1"/>
    <row r="335" spans="3:3" ht="15.75" customHeight="1"/>
    <row r="336" spans="3:3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29">
    <mergeCell ref="B118:B123"/>
    <mergeCell ref="B125:B131"/>
    <mergeCell ref="B59:B61"/>
    <mergeCell ref="B63:B65"/>
    <mergeCell ref="B67:B70"/>
    <mergeCell ref="B72:B76"/>
    <mergeCell ref="B78:B80"/>
    <mergeCell ref="B81:C81"/>
    <mergeCell ref="B83:B88"/>
    <mergeCell ref="B94:C94"/>
    <mergeCell ref="B96:B102"/>
    <mergeCell ref="B104:B110"/>
    <mergeCell ref="B112:B115"/>
    <mergeCell ref="B116:C116"/>
    <mergeCell ref="B44:B46"/>
    <mergeCell ref="B48:B50"/>
    <mergeCell ref="B51:C51"/>
    <mergeCell ref="B53:B57"/>
    <mergeCell ref="B90:B93"/>
    <mergeCell ref="B20:B24"/>
    <mergeCell ref="B25:C25"/>
    <mergeCell ref="B27:B31"/>
    <mergeCell ref="B33:B37"/>
    <mergeCell ref="B39:B42"/>
    <mergeCell ref="B1:C1"/>
    <mergeCell ref="B2:C2"/>
    <mergeCell ref="B4:B7"/>
    <mergeCell ref="B9:B12"/>
    <mergeCell ref="B14:B18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00"/>
  <sheetViews>
    <sheetView showGridLines="0" workbookViewId="0"/>
  </sheetViews>
  <sheetFormatPr baseColWidth="10" defaultColWidth="14.44140625" defaultRowHeight="15" customHeight="1"/>
  <cols>
    <col min="1" max="1" width="19.109375" customWidth="1"/>
    <col min="2" max="2" width="48.44140625" customWidth="1"/>
    <col min="3" max="3" width="20.6640625" customWidth="1"/>
    <col min="4" max="4" width="30.6640625" customWidth="1"/>
    <col min="5" max="5" width="10.6640625" customWidth="1"/>
    <col min="6" max="6" width="14.44140625" customWidth="1"/>
  </cols>
  <sheetData>
    <row r="1" spans="1:5" ht="75" customHeight="1">
      <c r="A1" s="69"/>
      <c r="B1" s="60"/>
      <c r="C1" s="60"/>
      <c r="D1" s="60"/>
      <c r="E1" s="12"/>
    </row>
    <row r="2" spans="1:5" ht="30" customHeight="1">
      <c r="A2" s="69" t="s">
        <v>164</v>
      </c>
      <c r="B2" s="60"/>
      <c r="C2" s="60"/>
      <c r="D2" s="60"/>
      <c r="E2" s="12"/>
    </row>
    <row r="3" spans="1:5" ht="30" customHeight="1">
      <c r="A3" s="70" t="s">
        <v>165</v>
      </c>
      <c r="B3" s="60"/>
      <c r="C3" s="60"/>
      <c r="D3" s="60"/>
      <c r="E3" s="13"/>
    </row>
    <row r="4" spans="1:5" ht="30" customHeight="1">
      <c r="A4" s="71" t="s">
        <v>166</v>
      </c>
      <c r="B4" s="60"/>
      <c r="C4" s="60"/>
      <c r="D4" s="60"/>
      <c r="E4" s="14"/>
    </row>
    <row r="5" spans="1:5" ht="30" customHeight="1">
      <c r="A5" s="71" t="s">
        <v>167</v>
      </c>
      <c r="B5" s="60"/>
      <c r="C5" s="60"/>
      <c r="D5" s="60"/>
      <c r="E5" s="14"/>
    </row>
    <row r="6" spans="1:5" ht="30" customHeight="1">
      <c r="A6" s="15" t="s">
        <v>168</v>
      </c>
      <c r="B6" s="16" t="e">
        <f t="shared" ref="B6:B9" si="0">#REF!</f>
        <v>#REF!</v>
      </c>
      <c r="C6" s="17" t="s">
        <v>169</v>
      </c>
      <c r="D6" s="18" t="e">
        <f t="shared" ref="D6:D9" si="1">#REF!</f>
        <v>#REF!</v>
      </c>
    </row>
    <row r="7" spans="1:5" ht="30" customHeight="1">
      <c r="A7" s="15" t="s">
        <v>170</v>
      </c>
      <c r="B7" s="16" t="e">
        <f t="shared" si="0"/>
        <v>#REF!</v>
      </c>
      <c r="C7" s="19"/>
      <c r="D7" s="18" t="e">
        <f t="shared" si="1"/>
        <v>#REF!</v>
      </c>
    </row>
    <row r="8" spans="1:5" ht="30" customHeight="1">
      <c r="A8" s="15" t="s">
        <v>171</v>
      </c>
      <c r="B8" s="16" t="e">
        <f t="shared" si="0"/>
        <v>#REF!</v>
      </c>
      <c r="C8" s="19"/>
      <c r="D8" s="18" t="e">
        <f t="shared" si="1"/>
        <v>#REF!</v>
      </c>
    </row>
    <row r="9" spans="1:5" ht="30" customHeight="1">
      <c r="A9" s="15" t="s">
        <v>172</v>
      </c>
      <c r="B9" s="16" t="e">
        <f t="shared" si="0"/>
        <v>#REF!</v>
      </c>
      <c r="C9" s="20" t="s">
        <v>173</v>
      </c>
      <c r="D9" s="16" t="e">
        <f t="shared" si="1"/>
        <v>#REF!</v>
      </c>
    </row>
    <row r="10" spans="1:5" ht="24" customHeight="1">
      <c r="A10" s="72" t="s">
        <v>174</v>
      </c>
      <c r="B10" s="60"/>
      <c r="C10" s="60"/>
      <c r="D10" s="60"/>
      <c r="E10" s="21"/>
    </row>
    <row r="11" spans="1:5" ht="24" customHeight="1">
      <c r="A11" s="61" t="s">
        <v>175</v>
      </c>
      <c r="B11" s="73"/>
      <c r="C11" s="73"/>
      <c r="D11" s="63"/>
      <c r="E11" s="22"/>
    </row>
    <row r="12" spans="1:5" ht="36" customHeight="1">
      <c r="A12" s="74" t="s">
        <v>176</v>
      </c>
      <c r="B12" s="73"/>
      <c r="C12" s="63"/>
      <c r="D12" s="23" t="s">
        <v>177</v>
      </c>
      <c r="E12" s="22"/>
    </row>
    <row r="13" spans="1:5" ht="24.75" customHeight="1">
      <c r="A13" s="75" t="e">
        <f t="shared" ref="A13:A15" si="2">#REF!</f>
        <v>#REF!</v>
      </c>
      <c r="B13" s="73"/>
      <c r="C13" s="63"/>
      <c r="D13" s="24" t="e">
        <f t="shared" ref="D13:D15" si="3">#REF!</f>
        <v>#REF!</v>
      </c>
      <c r="E13" s="22"/>
    </row>
    <row r="14" spans="1:5" ht="24.75" customHeight="1">
      <c r="A14" s="75" t="e">
        <f t="shared" si="2"/>
        <v>#REF!</v>
      </c>
      <c r="B14" s="73"/>
      <c r="C14" s="63"/>
      <c r="D14" s="25" t="e">
        <f t="shared" si="3"/>
        <v>#REF!</v>
      </c>
      <c r="E14" s="22"/>
    </row>
    <row r="15" spans="1:5" ht="24.75" customHeight="1">
      <c r="A15" s="75" t="e">
        <f t="shared" si="2"/>
        <v>#REF!</v>
      </c>
      <c r="B15" s="73"/>
      <c r="C15" s="63"/>
      <c r="D15" s="24" t="e">
        <f t="shared" si="3"/>
        <v>#REF!</v>
      </c>
      <c r="E15" s="22"/>
    </row>
    <row r="16" spans="1:5" ht="15.75" customHeight="1">
      <c r="A16" s="61" t="s">
        <v>178</v>
      </c>
      <c r="B16" s="73"/>
      <c r="C16" s="73"/>
      <c r="D16" s="63"/>
      <c r="E16" s="22"/>
    </row>
    <row r="17" spans="1:5" ht="15.75" customHeight="1">
      <c r="A17" s="74" t="s">
        <v>176</v>
      </c>
      <c r="B17" s="73"/>
      <c r="C17" s="63"/>
      <c r="D17" s="23" t="s">
        <v>177</v>
      </c>
      <c r="E17" s="22"/>
    </row>
    <row r="18" spans="1:5" ht="24.75" customHeight="1">
      <c r="A18" s="75" t="e">
        <f t="shared" ref="A18:A20" si="4">#REF!</f>
        <v>#REF!</v>
      </c>
      <c r="B18" s="73"/>
      <c r="C18" s="63"/>
      <c r="D18" s="24" t="e">
        <f t="shared" ref="D18:D20" si="5">#REF!</f>
        <v>#REF!</v>
      </c>
      <c r="E18" s="22"/>
    </row>
    <row r="19" spans="1:5" ht="24.75" customHeight="1">
      <c r="A19" s="75" t="e">
        <f t="shared" si="4"/>
        <v>#REF!</v>
      </c>
      <c r="B19" s="73"/>
      <c r="C19" s="63"/>
      <c r="D19" s="24" t="e">
        <f t="shared" si="5"/>
        <v>#REF!</v>
      </c>
      <c r="E19" s="22"/>
    </row>
    <row r="20" spans="1:5" ht="24.75" customHeight="1">
      <c r="A20" s="75" t="e">
        <f t="shared" si="4"/>
        <v>#REF!</v>
      </c>
      <c r="B20" s="73"/>
      <c r="C20" s="63"/>
      <c r="D20" s="24" t="e">
        <f t="shared" si="5"/>
        <v>#REF!</v>
      </c>
      <c r="E20" s="22"/>
    </row>
    <row r="21" spans="1:5" ht="15.75" customHeight="1">
      <c r="A21" s="61" t="s">
        <v>179</v>
      </c>
      <c r="B21" s="73"/>
      <c r="C21" s="73"/>
      <c r="D21" s="63"/>
      <c r="E21" s="22"/>
    </row>
    <row r="22" spans="1:5" ht="15.75" customHeight="1">
      <c r="A22" s="74" t="s">
        <v>176</v>
      </c>
      <c r="B22" s="73"/>
      <c r="C22" s="63"/>
      <c r="D22" s="23" t="s">
        <v>177</v>
      </c>
      <c r="E22" s="22"/>
    </row>
    <row r="23" spans="1:5" ht="24.75" customHeight="1">
      <c r="A23" s="75" t="e">
        <f t="shared" ref="A23:A24" si="6">#REF!</f>
        <v>#REF!</v>
      </c>
      <c r="B23" s="73"/>
      <c r="C23" s="63"/>
      <c r="D23" s="24" t="e">
        <f t="shared" ref="D23:D24" si="7">#REF!</f>
        <v>#REF!</v>
      </c>
      <c r="E23" s="22"/>
    </row>
    <row r="24" spans="1:5" ht="24.75" customHeight="1">
      <c r="A24" s="75" t="e">
        <f t="shared" si="6"/>
        <v>#REF!</v>
      </c>
      <c r="B24" s="73"/>
      <c r="C24" s="63"/>
      <c r="D24" s="24" t="e">
        <f t="shared" si="7"/>
        <v>#REF!</v>
      </c>
      <c r="E24" s="22"/>
    </row>
    <row r="25" spans="1:5" ht="24.75" customHeight="1">
      <c r="A25" s="61" t="s">
        <v>180</v>
      </c>
      <c r="B25" s="73"/>
      <c r="C25" s="73"/>
      <c r="D25" s="63"/>
      <c r="E25" s="22"/>
    </row>
    <row r="26" spans="1:5" ht="24.75" customHeight="1">
      <c r="A26" s="74" t="s">
        <v>176</v>
      </c>
      <c r="B26" s="73"/>
      <c r="C26" s="63"/>
      <c r="D26" s="23" t="s">
        <v>177</v>
      </c>
      <c r="E26" s="22"/>
    </row>
    <row r="27" spans="1:5" ht="24.75" customHeight="1">
      <c r="A27" s="75" t="e">
        <f t="shared" ref="A27:A28" si="8">#REF!</f>
        <v>#REF!</v>
      </c>
      <c r="B27" s="73"/>
      <c r="C27" s="63"/>
      <c r="D27" s="24" t="e">
        <f t="shared" ref="D27:D28" si="9">#REF!</f>
        <v>#REF!</v>
      </c>
      <c r="E27" s="22"/>
    </row>
    <row r="28" spans="1:5" ht="24.75" customHeight="1">
      <c r="A28" s="75" t="e">
        <f t="shared" si="8"/>
        <v>#REF!</v>
      </c>
      <c r="B28" s="73"/>
      <c r="C28" s="63"/>
      <c r="D28" s="24" t="e">
        <f t="shared" si="9"/>
        <v>#REF!</v>
      </c>
      <c r="E28" s="22"/>
    </row>
    <row r="29" spans="1:5" ht="24.75" customHeight="1">
      <c r="A29" s="61" t="s">
        <v>181</v>
      </c>
      <c r="B29" s="73"/>
      <c r="C29" s="73"/>
      <c r="D29" s="63"/>
      <c r="E29" s="22"/>
    </row>
    <row r="30" spans="1:5" ht="24.75" customHeight="1">
      <c r="A30" s="74" t="s">
        <v>176</v>
      </c>
      <c r="B30" s="73"/>
      <c r="C30" s="63"/>
      <c r="D30" s="23" t="s">
        <v>177</v>
      </c>
      <c r="E30" s="22"/>
    </row>
    <row r="31" spans="1:5" ht="24.75" customHeight="1">
      <c r="A31" s="75" t="e">
        <f t="shared" ref="A31:A33" si="10">#REF!</f>
        <v>#REF!</v>
      </c>
      <c r="B31" s="73"/>
      <c r="C31" s="63"/>
      <c r="D31" s="24" t="e">
        <f t="shared" ref="D31:D33" si="11">#REF!</f>
        <v>#REF!</v>
      </c>
      <c r="E31" s="22"/>
    </row>
    <row r="32" spans="1:5" ht="26.25" customHeight="1">
      <c r="A32" s="75" t="e">
        <f t="shared" si="10"/>
        <v>#REF!</v>
      </c>
      <c r="B32" s="73"/>
      <c r="C32" s="63"/>
      <c r="D32" s="24" t="e">
        <f t="shared" si="11"/>
        <v>#REF!</v>
      </c>
      <c r="E32" s="22"/>
    </row>
    <row r="33" spans="1:5" ht="24.75" customHeight="1">
      <c r="A33" s="75" t="e">
        <f t="shared" si="10"/>
        <v>#REF!</v>
      </c>
      <c r="B33" s="73"/>
      <c r="C33" s="63"/>
      <c r="D33" s="24" t="e">
        <f t="shared" si="11"/>
        <v>#REF!</v>
      </c>
      <c r="E33" s="22"/>
    </row>
    <row r="34" spans="1:5" ht="15.75" customHeight="1">
      <c r="A34" s="61" t="s">
        <v>182</v>
      </c>
      <c r="B34" s="73"/>
      <c r="C34" s="73"/>
      <c r="D34" s="63"/>
      <c r="E34" s="22"/>
    </row>
    <row r="35" spans="1:5" ht="15.75" customHeight="1">
      <c r="A35" s="74" t="s">
        <v>176</v>
      </c>
      <c r="B35" s="73"/>
      <c r="C35" s="63"/>
      <c r="D35" s="23" t="s">
        <v>177</v>
      </c>
      <c r="E35" s="22"/>
    </row>
    <row r="36" spans="1:5" ht="24.75" customHeight="1">
      <c r="A36" s="75" t="e">
        <f t="shared" ref="A36:A37" si="12">#REF!</f>
        <v>#REF!</v>
      </c>
      <c r="B36" s="73"/>
      <c r="C36" s="63"/>
      <c r="D36" s="24" t="e">
        <f t="shared" ref="D36:D37" si="13">#REF!</f>
        <v>#REF!</v>
      </c>
      <c r="E36" s="22"/>
    </row>
    <row r="37" spans="1:5" ht="24.75" customHeight="1">
      <c r="A37" s="75" t="e">
        <f t="shared" si="12"/>
        <v>#REF!</v>
      </c>
      <c r="B37" s="73"/>
      <c r="C37" s="63"/>
      <c r="D37" s="24" t="e">
        <f t="shared" si="13"/>
        <v>#REF!</v>
      </c>
      <c r="E37" s="22"/>
    </row>
    <row r="38" spans="1:5" ht="27" customHeight="1">
      <c r="A38" s="22"/>
      <c r="B38" s="26"/>
      <c r="C38" s="26" t="s">
        <v>183</v>
      </c>
      <c r="D38" s="27" t="e">
        <f>D37+D36+D33+D32+D31+D28+D27+D24+D23+D20+D19+D18+D15+D14+D13</f>
        <v>#REF!</v>
      </c>
      <c r="E38" s="22"/>
    </row>
    <row r="39" spans="1:5" ht="30" customHeight="1">
      <c r="A39" s="22"/>
      <c r="B39" s="28"/>
      <c r="C39" s="28" t="s">
        <v>184</v>
      </c>
      <c r="D39" s="29" t="e">
        <f>D38/15</f>
        <v>#REF!</v>
      </c>
      <c r="E39" s="22"/>
    </row>
    <row r="40" spans="1:5" ht="15.75" customHeight="1">
      <c r="A40" s="22"/>
      <c r="B40" s="26"/>
      <c r="C40" s="26"/>
      <c r="D40" s="22"/>
      <c r="E40" s="22"/>
    </row>
    <row r="41" spans="1:5" ht="15.75" customHeight="1">
      <c r="A41" s="22"/>
      <c r="B41" s="30"/>
      <c r="C41" s="22"/>
      <c r="D41" s="22"/>
      <c r="E41" s="22"/>
    </row>
    <row r="42" spans="1:5" ht="15.75" customHeight="1">
      <c r="A42" s="22"/>
      <c r="B42" s="22"/>
      <c r="C42" s="22"/>
      <c r="D42" s="22"/>
      <c r="E42" s="22"/>
    </row>
    <row r="43" spans="1:5" ht="15.75" customHeight="1">
      <c r="A43" s="22"/>
      <c r="B43" s="22"/>
      <c r="C43" s="31" t="s">
        <v>185</v>
      </c>
      <c r="D43" s="22" t="s">
        <v>186</v>
      </c>
      <c r="E43" s="22"/>
    </row>
    <row r="44" spans="1:5" ht="15.75" customHeight="1">
      <c r="A44" s="22"/>
      <c r="B44" s="22"/>
      <c r="C44" s="31" t="s">
        <v>187</v>
      </c>
      <c r="D44" s="22" t="s">
        <v>188</v>
      </c>
      <c r="E44" s="22"/>
    </row>
    <row r="45" spans="1:5" ht="15.75" customHeight="1">
      <c r="A45" s="22"/>
      <c r="B45" s="22"/>
      <c r="C45" s="31" t="s">
        <v>189</v>
      </c>
      <c r="D45" s="22" t="s">
        <v>190</v>
      </c>
      <c r="E45" s="22"/>
    </row>
    <row r="46" spans="1:5" ht="15.75" customHeight="1">
      <c r="A46" s="22"/>
      <c r="B46" s="22"/>
      <c r="C46" s="31" t="s">
        <v>191</v>
      </c>
      <c r="D46" s="22" t="s">
        <v>192</v>
      </c>
      <c r="E46" s="22"/>
    </row>
    <row r="47" spans="1:5" ht="15.75" customHeight="1">
      <c r="A47" s="22"/>
      <c r="B47" s="22"/>
      <c r="C47" s="22"/>
      <c r="D47" s="22"/>
      <c r="E47" s="22"/>
    </row>
    <row r="48" spans="1:5" ht="15.75" customHeight="1">
      <c r="A48" s="22"/>
      <c r="B48" s="22"/>
      <c r="C48" s="22"/>
      <c r="D48" s="22"/>
      <c r="E48" s="22"/>
    </row>
    <row r="49" spans="1:5" ht="15.75" customHeight="1">
      <c r="A49" s="22"/>
      <c r="B49" s="22"/>
      <c r="C49" s="22"/>
      <c r="D49" s="22"/>
      <c r="E49" s="22"/>
    </row>
    <row r="50" spans="1:5" ht="15.75" customHeight="1">
      <c r="A50" s="22"/>
      <c r="B50" s="22"/>
      <c r="C50" s="22"/>
      <c r="D50" s="22"/>
      <c r="E50" s="22"/>
    </row>
    <row r="51" spans="1:5" ht="15.75" customHeight="1">
      <c r="A51" s="22"/>
      <c r="B51" s="22"/>
      <c r="C51" s="22"/>
      <c r="D51" s="22"/>
      <c r="E51" s="22"/>
    </row>
    <row r="52" spans="1:5" ht="15.75" customHeight="1">
      <c r="A52" s="22"/>
      <c r="B52" s="22"/>
      <c r="C52" s="22"/>
      <c r="D52" s="22"/>
      <c r="E52" s="22"/>
    </row>
    <row r="53" spans="1:5" ht="15.75" customHeight="1">
      <c r="A53" s="22"/>
      <c r="B53" s="22"/>
      <c r="C53" s="22"/>
      <c r="D53" s="22"/>
      <c r="E53" s="22"/>
    </row>
    <row r="54" spans="1:5" ht="15.75" customHeight="1">
      <c r="A54" s="22"/>
      <c r="B54" s="22"/>
      <c r="C54" s="22"/>
      <c r="D54" s="22"/>
      <c r="E54" s="22"/>
    </row>
    <row r="55" spans="1:5" ht="15.75" customHeight="1">
      <c r="A55" s="22"/>
      <c r="B55" s="22"/>
      <c r="C55" s="22"/>
      <c r="D55" s="22"/>
      <c r="E55" s="22"/>
    </row>
    <row r="56" spans="1:5" ht="15.75" customHeight="1">
      <c r="A56" s="22"/>
      <c r="B56" s="22"/>
      <c r="C56" s="22"/>
      <c r="D56" s="22"/>
      <c r="E56" s="22"/>
    </row>
    <row r="57" spans="1:5" ht="15.75" customHeight="1">
      <c r="A57" s="22"/>
      <c r="B57" s="22"/>
      <c r="C57" s="22"/>
      <c r="D57" s="22"/>
      <c r="E57" s="22"/>
    </row>
    <row r="58" spans="1:5" ht="15.75" customHeight="1">
      <c r="A58" s="22"/>
      <c r="B58" s="22"/>
      <c r="C58" s="22"/>
      <c r="D58" s="22"/>
      <c r="E58" s="22"/>
    </row>
    <row r="59" spans="1:5" ht="15.75" customHeight="1">
      <c r="A59" s="22"/>
      <c r="B59" s="22"/>
      <c r="C59" s="22"/>
      <c r="D59" s="22"/>
      <c r="E59" s="22"/>
    </row>
    <row r="60" spans="1:5" ht="15.75" customHeight="1">
      <c r="A60" s="22"/>
      <c r="B60" s="22"/>
      <c r="C60" s="22"/>
      <c r="D60" s="22"/>
      <c r="E60" s="22"/>
    </row>
    <row r="61" spans="1:5" ht="15.75" customHeight="1">
      <c r="A61" s="22"/>
      <c r="B61" s="22"/>
      <c r="C61" s="22"/>
      <c r="D61" s="22"/>
      <c r="E61" s="22"/>
    </row>
    <row r="62" spans="1:5" ht="15.75" customHeight="1">
      <c r="A62" s="22"/>
      <c r="B62" s="22"/>
      <c r="C62" s="22"/>
      <c r="D62" s="22"/>
      <c r="E62" s="22"/>
    </row>
    <row r="63" spans="1:5" ht="15.75" customHeight="1">
      <c r="A63" s="22"/>
      <c r="B63" s="22"/>
      <c r="C63" s="22"/>
      <c r="D63" s="22"/>
      <c r="E63" s="22"/>
    </row>
    <row r="64" spans="1:5" ht="15.75" customHeight="1">
      <c r="A64" s="22"/>
      <c r="B64" s="22"/>
      <c r="C64" s="22"/>
      <c r="D64" s="22"/>
      <c r="E64" s="22"/>
    </row>
    <row r="65" spans="1:5" ht="15.75" customHeight="1">
      <c r="A65" s="22"/>
      <c r="B65" s="22"/>
      <c r="C65" s="22"/>
      <c r="D65" s="22"/>
      <c r="E65" s="22"/>
    </row>
    <row r="66" spans="1:5" ht="15.75" customHeight="1">
      <c r="A66" s="22"/>
      <c r="B66" s="22"/>
      <c r="C66" s="22"/>
      <c r="D66" s="22"/>
      <c r="E66" s="22"/>
    </row>
    <row r="67" spans="1:5" ht="15.75" customHeight="1">
      <c r="A67" s="22"/>
      <c r="B67" s="22"/>
      <c r="C67" s="22"/>
      <c r="D67" s="22"/>
      <c r="E67" s="22"/>
    </row>
    <row r="68" spans="1:5" ht="15.75" customHeight="1">
      <c r="A68" s="22"/>
      <c r="B68" s="22"/>
      <c r="C68" s="22"/>
      <c r="D68" s="22"/>
      <c r="E68" s="22"/>
    </row>
    <row r="69" spans="1:5" ht="15.75" customHeight="1">
      <c r="A69" s="22"/>
      <c r="B69" s="22"/>
      <c r="C69" s="22"/>
      <c r="D69" s="22"/>
      <c r="E69" s="22"/>
    </row>
    <row r="70" spans="1:5" ht="15.75" customHeight="1">
      <c r="A70" s="22"/>
      <c r="B70" s="22"/>
      <c r="C70" s="22"/>
      <c r="D70" s="22"/>
      <c r="E70" s="22"/>
    </row>
    <row r="71" spans="1:5" ht="15.75" customHeight="1">
      <c r="A71" s="22"/>
      <c r="B71" s="22"/>
      <c r="C71" s="22"/>
      <c r="D71" s="22"/>
      <c r="E71" s="22"/>
    </row>
    <row r="72" spans="1:5" ht="15.75" customHeight="1">
      <c r="A72" s="22"/>
      <c r="B72" s="22"/>
      <c r="C72" s="22"/>
      <c r="D72" s="22"/>
      <c r="E72" s="22"/>
    </row>
    <row r="73" spans="1:5" ht="15.75" customHeight="1">
      <c r="A73" s="22"/>
      <c r="B73" s="22"/>
      <c r="C73" s="22"/>
      <c r="D73" s="22"/>
      <c r="E73" s="22"/>
    </row>
    <row r="74" spans="1:5" ht="15.75" customHeight="1">
      <c r="A74" s="22"/>
      <c r="B74" s="22"/>
      <c r="C74" s="22"/>
      <c r="D74" s="22"/>
      <c r="E74" s="22"/>
    </row>
    <row r="75" spans="1:5" ht="15.75" customHeight="1">
      <c r="A75" s="22"/>
      <c r="B75" s="22"/>
      <c r="C75" s="22"/>
      <c r="D75" s="22"/>
      <c r="E75" s="22"/>
    </row>
    <row r="76" spans="1:5" ht="15.75" customHeight="1">
      <c r="A76" s="22"/>
      <c r="B76" s="22"/>
      <c r="C76" s="22"/>
      <c r="D76" s="22"/>
      <c r="E76" s="22"/>
    </row>
    <row r="77" spans="1:5" ht="15.75" customHeight="1">
      <c r="A77" s="22"/>
      <c r="B77" s="22"/>
      <c r="C77" s="22"/>
      <c r="D77" s="22"/>
      <c r="E77" s="22"/>
    </row>
    <row r="78" spans="1:5" ht="15.75" customHeight="1">
      <c r="A78" s="22"/>
      <c r="B78" s="22"/>
      <c r="C78" s="22"/>
      <c r="D78" s="22"/>
      <c r="E78" s="22"/>
    </row>
    <row r="79" spans="1:5" ht="15.75" customHeight="1">
      <c r="A79" s="22"/>
      <c r="B79" s="22"/>
      <c r="C79" s="22"/>
      <c r="D79" s="22"/>
      <c r="E79" s="22"/>
    </row>
    <row r="80" spans="1:5" ht="15.75" customHeight="1">
      <c r="A80" s="22"/>
      <c r="B80" s="22"/>
      <c r="C80" s="22"/>
      <c r="D80" s="22"/>
      <c r="E80" s="22"/>
    </row>
    <row r="81" spans="1:5" ht="15.75" customHeight="1">
      <c r="A81" s="22"/>
      <c r="B81" s="22"/>
      <c r="C81" s="22"/>
      <c r="D81" s="22"/>
      <c r="E81" s="22"/>
    </row>
    <row r="82" spans="1:5" ht="15.75" customHeight="1">
      <c r="A82" s="22"/>
      <c r="B82" s="22"/>
      <c r="C82" s="22"/>
      <c r="D82" s="22"/>
      <c r="E82" s="22"/>
    </row>
    <row r="83" spans="1:5" ht="15.75" customHeight="1">
      <c r="A83" s="22"/>
      <c r="B83" s="22"/>
      <c r="C83" s="22"/>
      <c r="D83" s="22"/>
      <c r="E83" s="22"/>
    </row>
    <row r="84" spans="1:5" ht="15.75" customHeight="1">
      <c r="A84" s="22"/>
      <c r="B84" s="22"/>
      <c r="C84" s="22"/>
      <c r="D84" s="22"/>
      <c r="E84" s="22"/>
    </row>
    <row r="85" spans="1:5" ht="15.75" customHeight="1">
      <c r="A85" s="22"/>
      <c r="B85" s="22"/>
      <c r="C85" s="22"/>
      <c r="D85" s="22"/>
      <c r="E85" s="22"/>
    </row>
    <row r="86" spans="1:5" ht="15.75" customHeight="1">
      <c r="A86" s="22"/>
      <c r="B86" s="22"/>
      <c r="C86" s="22"/>
      <c r="D86" s="22"/>
      <c r="E86" s="22"/>
    </row>
    <row r="87" spans="1:5" ht="15.75" customHeight="1">
      <c r="A87" s="22"/>
      <c r="B87" s="22"/>
      <c r="C87" s="22"/>
      <c r="D87" s="22"/>
      <c r="E87" s="22"/>
    </row>
    <row r="88" spans="1:5" ht="15.75" customHeight="1">
      <c r="A88" s="22"/>
      <c r="B88" s="22"/>
      <c r="C88" s="22"/>
      <c r="D88" s="22"/>
      <c r="E88" s="22"/>
    </row>
    <row r="89" spans="1:5" ht="15.75" customHeight="1">
      <c r="A89" s="22"/>
      <c r="B89" s="22"/>
      <c r="C89" s="22"/>
      <c r="D89" s="22"/>
      <c r="E89" s="22"/>
    </row>
    <row r="90" spans="1:5" ht="15.75" customHeight="1">
      <c r="A90" s="22"/>
      <c r="B90" s="22"/>
      <c r="C90" s="22"/>
      <c r="D90" s="22"/>
      <c r="E90" s="22"/>
    </row>
    <row r="91" spans="1:5" ht="15.75" customHeight="1">
      <c r="A91" s="22"/>
      <c r="B91" s="22"/>
      <c r="C91" s="22"/>
      <c r="D91" s="22"/>
      <c r="E91" s="22"/>
    </row>
    <row r="92" spans="1:5" ht="15.75" customHeight="1">
      <c r="A92" s="22"/>
      <c r="B92" s="22"/>
      <c r="C92" s="22"/>
      <c r="D92" s="22"/>
      <c r="E92" s="22"/>
    </row>
    <row r="93" spans="1:5" ht="15.75" customHeight="1">
      <c r="A93" s="22"/>
      <c r="B93" s="22"/>
      <c r="C93" s="22"/>
      <c r="D93" s="22"/>
      <c r="E93" s="22"/>
    </row>
    <row r="94" spans="1:5" ht="15.75" customHeight="1">
      <c r="A94" s="22"/>
      <c r="B94" s="22"/>
      <c r="C94" s="22"/>
      <c r="D94" s="22"/>
      <c r="E94" s="22"/>
    </row>
    <row r="95" spans="1:5" ht="15.75" customHeight="1">
      <c r="A95" s="22"/>
      <c r="B95" s="22"/>
      <c r="C95" s="22"/>
      <c r="D95" s="22"/>
      <c r="E95" s="22"/>
    </row>
    <row r="96" spans="1:5" ht="15.75" customHeight="1">
      <c r="A96" s="22"/>
      <c r="B96" s="22"/>
      <c r="C96" s="22"/>
      <c r="D96" s="22"/>
      <c r="E96" s="22"/>
    </row>
    <row r="97" spans="1:5" ht="15.75" customHeight="1">
      <c r="A97" s="22"/>
      <c r="B97" s="22"/>
      <c r="C97" s="22"/>
      <c r="D97" s="22"/>
      <c r="E97" s="22"/>
    </row>
    <row r="98" spans="1:5" ht="15.75" customHeight="1">
      <c r="A98" s="22"/>
      <c r="B98" s="22"/>
      <c r="C98" s="22"/>
      <c r="D98" s="22"/>
      <c r="E98" s="22"/>
    </row>
    <row r="99" spans="1:5" ht="15.75" customHeight="1">
      <c r="A99" s="22"/>
      <c r="B99" s="22"/>
      <c r="C99" s="22"/>
      <c r="D99" s="22"/>
      <c r="E99" s="22"/>
    </row>
    <row r="100" spans="1:5" ht="15.75" customHeight="1">
      <c r="A100" s="22"/>
      <c r="B100" s="22"/>
      <c r="C100" s="22"/>
      <c r="D100" s="22"/>
      <c r="E100" s="22"/>
    </row>
    <row r="101" spans="1:5" ht="15.75" customHeight="1">
      <c r="A101" s="22"/>
      <c r="B101" s="22"/>
      <c r="C101" s="22"/>
      <c r="D101" s="22"/>
      <c r="E101" s="22"/>
    </row>
    <row r="102" spans="1:5" ht="15.75" customHeight="1">
      <c r="A102" s="22"/>
      <c r="B102" s="22"/>
      <c r="C102" s="22"/>
      <c r="D102" s="22"/>
      <c r="E102" s="22"/>
    </row>
    <row r="103" spans="1:5" ht="15.75" customHeight="1">
      <c r="A103" s="22"/>
      <c r="B103" s="22"/>
      <c r="C103" s="22"/>
      <c r="D103" s="22"/>
      <c r="E103" s="22"/>
    </row>
    <row r="104" spans="1:5" ht="15.75" customHeight="1">
      <c r="A104" s="22"/>
      <c r="B104" s="22"/>
      <c r="C104" s="22"/>
      <c r="D104" s="22"/>
      <c r="E104" s="22"/>
    </row>
    <row r="105" spans="1:5" ht="15.75" customHeight="1">
      <c r="A105" s="22"/>
      <c r="B105" s="22"/>
      <c r="C105" s="22"/>
      <c r="D105" s="22"/>
      <c r="E105" s="22"/>
    </row>
    <row r="106" spans="1:5" ht="15.75" customHeight="1">
      <c r="A106" s="22"/>
      <c r="B106" s="22"/>
      <c r="C106" s="22"/>
      <c r="D106" s="22"/>
      <c r="E106" s="22"/>
    </row>
    <row r="107" spans="1:5" ht="15.75" customHeight="1">
      <c r="A107" s="22"/>
      <c r="B107" s="22"/>
      <c r="C107" s="22"/>
      <c r="D107" s="22"/>
      <c r="E107" s="22"/>
    </row>
    <row r="108" spans="1:5" ht="15.75" customHeight="1">
      <c r="A108" s="22"/>
      <c r="B108" s="22"/>
      <c r="C108" s="22"/>
      <c r="D108" s="22"/>
      <c r="E108" s="22"/>
    </row>
    <row r="109" spans="1:5" ht="15.75" customHeight="1">
      <c r="A109" s="22"/>
      <c r="B109" s="22"/>
      <c r="C109" s="22"/>
      <c r="D109" s="22"/>
      <c r="E109" s="22"/>
    </row>
    <row r="110" spans="1:5" ht="15.75" customHeight="1">
      <c r="A110" s="22"/>
      <c r="B110" s="22"/>
      <c r="C110" s="22"/>
      <c r="D110" s="22"/>
      <c r="E110" s="22"/>
    </row>
    <row r="111" spans="1:5" ht="15.75" customHeight="1">
      <c r="A111" s="22"/>
      <c r="B111" s="22"/>
      <c r="C111" s="22"/>
      <c r="D111" s="22"/>
      <c r="E111" s="22"/>
    </row>
    <row r="112" spans="1:5" ht="15.75" customHeight="1">
      <c r="A112" s="22"/>
      <c r="B112" s="22"/>
      <c r="C112" s="22"/>
      <c r="D112" s="22"/>
      <c r="E112" s="22"/>
    </row>
    <row r="113" spans="1:5" ht="15.75" customHeight="1">
      <c r="A113" s="22"/>
      <c r="B113" s="22"/>
      <c r="C113" s="22"/>
      <c r="D113" s="22"/>
      <c r="E113" s="22"/>
    </row>
    <row r="114" spans="1:5" ht="15.75" customHeight="1">
      <c r="A114" s="22"/>
      <c r="B114" s="22"/>
      <c r="C114" s="22"/>
      <c r="D114" s="22"/>
      <c r="E114" s="22"/>
    </row>
    <row r="115" spans="1:5" ht="15.75" customHeight="1">
      <c r="A115" s="22"/>
      <c r="B115" s="22"/>
      <c r="C115" s="22"/>
      <c r="D115" s="22"/>
      <c r="E115" s="22"/>
    </row>
    <row r="116" spans="1:5" ht="15.75" customHeight="1">
      <c r="A116" s="22"/>
      <c r="B116" s="22"/>
      <c r="C116" s="22"/>
      <c r="D116" s="22"/>
      <c r="E116" s="22"/>
    </row>
    <row r="117" spans="1:5" ht="15.75" customHeight="1">
      <c r="A117" s="22"/>
      <c r="B117" s="22"/>
      <c r="C117" s="22"/>
      <c r="D117" s="22"/>
      <c r="E117" s="22"/>
    </row>
    <row r="118" spans="1:5" ht="15.75" customHeight="1">
      <c r="A118" s="22"/>
      <c r="B118" s="22"/>
      <c r="C118" s="22"/>
      <c r="D118" s="22"/>
      <c r="E118" s="22"/>
    </row>
    <row r="119" spans="1:5" ht="15.75" customHeight="1">
      <c r="A119" s="22"/>
      <c r="B119" s="22"/>
      <c r="C119" s="22"/>
      <c r="D119" s="22"/>
      <c r="E119" s="22"/>
    </row>
    <row r="120" spans="1:5" ht="15.75" customHeight="1">
      <c r="A120" s="22"/>
      <c r="B120" s="22"/>
      <c r="C120" s="22"/>
      <c r="D120" s="22"/>
      <c r="E120" s="22"/>
    </row>
    <row r="121" spans="1:5" ht="15.75" customHeight="1">
      <c r="A121" s="22"/>
      <c r="B121" s="22"/>
      <c r="C121" s="22"/>
      <c r="D121" s="22"/>
      <c r="E121" s="22"/>
    </row>
    <row r="122" spans="1:5" ht="15.75" customHeight="1">
      <c r="A122" s="22"/>
      <c r="B122" s="22"/>
      <c r="C122" s="22"/>
      <c r="D122" s="22"/>
      <c r="E122" s="22"/>
    </row>
    <row r="123" spans="1:5" ht="15.75" customHeight="1">
      <c r="A123" s="22"/>
      <c r="B123" s="22"/>
      <c r="C123" s="22"/>
      <c r="D123" s="22"/>
      <c r="E123" s="22"/>
    </row>
    <row r="124" spans="1:5" ht="15.75" customHeight="1">
      <c r="A124" s="22"/>
      <c r="B124" s="22"/>
      <c r="C124" s="22"/>
      <c r="D124" s="22"/>
      <c r="E124" s="22"/>
    </row>
    <row r="125" spans="1:5" ht="15.75" customHeight="1">
      <c r="A125" s="22"/>
      <c r="B125" s="22"/>
      <c r="C125" s="22"/>
      <c r="D125" s="22"/>
      <c r="E125" s="22"/>
    </row>
    <row r="126" spans="1:5" ht="15.75" customHeight="1">
      <c r="A126" s="22"/>
      <c r="B126" s="22"/>
      <c r="C126" s="22"/>
      <c r="D126" s="22"/>
      <c r="E126" s="22"/>
    </row>
    <row r="127" spans="1:5" ht="15.75" customHeight="1">
      <c r="A127" s="22"/>
      <c r="B127" s="22"/>
      <c r="C127" s="22"/>
      <c r="D127" s="22"/>
      <c r="E127" s="22"/>
    </row>
    <row r="128" spans="1:5" ht="15.75" customHeight="1">
      <c r="A128" s="22"/>
      <c r="B128" s="22"/>
      <c r="C128" s="22"/>
      <c r="D128" s="22"/>
      <c r="E128" s="22"/>
    </row>
    <row r="129" spans="1:5" ht="15.75" customHeight="1">
      <c r="A129" s="22"/>
      <c r="B129" s="22"/>
      <c r="C129" s="22"/>
      <c r="D129" s="22"/>
      <c r="E129" s="22"/>
    </row>
    <row r="130" spans="1:5" ht="15.75" customHeight="1">
      <c r="A130" s="22"/>
      <c r="B130" s="22"/>
      <c r="C130" s="22"/>
      <c r="D130" s="22"/>
      <c r="E130" s="22"/>
    </row>
    <row r="131" spans="1:5" ht="15.75" customHeight="1">
      <c r="A131" s="22"/>
      <c r="B131" s="22"/>
      <c r="C131" s="22"/>
      <c r="D131" s="22"/>
      <c r="E131" s="22"/>
    </row>
    <row r="132" spans="1:5" ht="15.75" customHeight="1">
      <c r="A132" s="22"/>
      <c r="B132" s="22"/>
      <c r="C132" s="22"/>
      <c r="D132" s="22"/>
      <c r="E132" s="22"/>
    </row>
    <row r="133" spans="1:5" ht="15.75" customHeight="1">
      <c r="A133" s="22"/>
      <c r="B133" s="22"/>
      <c r="C133" s="22"/>
      <c r="D133" s="22"/>
      <c r="E133" s="22"/>
    </row>
    <row r="134" spans="1:5" ht="15.75" customHeight="1">
      <c r="A134" s="22"/>
      <c r="B134" s="22"/>
      <c r="C134" s="22"/>
      <c r="D134" s="22"/>
      <c r="E134" s="22"/>
    </row>
    <row r="135" spans="1:5" ht="15.75" customHeight="1">
      <c r="A135" s="22"/>
      <c r="B135" s="22"/>
      <c r="C135" s="22"/>
      <c r="D135" s="22"/>
      <c r="E135" s="22"/>
    </row>
    <row r="136" spans="1:5" ht="15.75" customHeight="1">
      <c r="A136" s="22"/>
      <c r="B136" s="22"/>
      <c r="C136" s="22"/>
      <c r="D136" s="22"/>
      <c r="E136" s="22"/>
    </row>
    <row r="137" spans="1:5" ht="15.75" customHeight="1">
      <c r="A137" s="22"/>
      <c r="B137" s="22"/>
      <c r="C137" s="22"/>
      <c r="D137" s="22"/>
      <c r="E137" s="22"/>
    </row>
    <row r="138" spans="1:5" ht="15.75" customHeight="1">
      <c r="A138" s="22"/>
      <c r="B138" s="22"/>
      <c r="C138" s="22"/>
      <c r="D138" s="22"/>
      <c r="E138" s="22"/>
    </row>
    <row r="139" spans="1:5" ht="15.75" customHeight="1">
      <c r="A139" s="22"/>
      <c r="B139" s="22"/>
      <c r="C139" s="22"/>
      <c r="D139" s="22"/>
      <c r="E139" s="22"/>
    </row>
    <row r="140" spans="1:5" ht="15.75" customHeight="1">
      <c r="A140" s="22"/>
      <c r="B140" s="22"/>
      <c r="C140" s="22"/>
      <c r="D140" s="22"/>
      <c r="E140" s="22"/>
    </row>
    <row r="141" spans="1:5" ht="15.75" customHeight="1">
      <c r="A141" s="22"/>
      <c r="B141" s="22"/>
      <c r="C141" s="22"/>
      <c r="D141" s="22"/>
      <c r="E141" s="22"/>
    </row>
    <row r="142" spans="1:5" ht="15.75" customHeight="1">
      <c r="A142" s="22"/>
      <c r="B142" s="22"/>
      <c r="C142" s="22"/>
      <c r="D142" s="22"/>
      <c r="E142" s="22"/>
    </row>
    <row r="143" spans="1:5" ht="15.75" customHeight="1">
      <c r="A143" s="22"/>
      <c r="B143" s="22"/>
      <c r="C143" s="22"/>
      <c r="D143" s="22"/>
      <c r="E143" s="22"/>
    </row>
    <row r="144" spans="1:5" ht="15.75" customHeight="1">
      <c r="A144" s="22"/>
      <c r="B144" s="22"/>
      <c r="C144" s="22"/>
      <c r="D144" s="22"/>
      <c r="E144" s="22"/>
    </row>
    <row r="145" spans="1:5" ht="15.75" customHeight="1">
      <c r="A145" s="22"/>
      <c r="B145" s="22"/>
      <c r="C145" s="22"/>
      <c r="D145" s="22"/>
      <c r="E145" s="22"/>
    </row>
    <row r="146" spans="1:5" ht="15.75" customHeight="1">
      <c r="A146" s="22"/>
      <c r="B146" s="22"/>
      <c r="C146" s="22"/>
      <c r="D146" s="22"/>
      <c r="E146" s="22"/>
    </row>
    <row r="147" spans="1:5" ht="15.75" customHeight="1">
      <c r="A147" s="22"/>
      <c r="B147" s="22"/>
      <c r="C147" s="22"/>
      <c r="D147" s="22"/>
      <c r="E147" s="22"/>
    </row>
    <row r="148" spans="1:5" ht="15.75" customHeight="1">
      <c r="A148" s="22"/>
      <c r="B148" s="22"/>
      <c r="C148" s="22"/>
      <c r="D148" s="22"/>
      <c r="E148" s="22"/>
    </row>
    <row r="149" spans="1:5" ht="15.75" customHeight="1">
      <c r="A149" s="22"/>
      <c r="B149" s="22"/>
      <c r="C149" s="22"/>
      <c r="D149" s="22"/>
      <c r="E149" s="22"/>
    </row>
    <row r="150" spans="1:5" ht="15.75" customHeight="1">
      <c r="A150" s="22"/>
      <c r="B150" s="22"/>
      <c r="C150" s="22"/>
      <c r="D150" s="22"/>
      <c r="E150" s="22"/>
    </row>
    <row r="151" spans="1:5" ht="15.75" customHeight="1">
      <c r="A151" s="22"/>
      <c r="B151" s="22"/>
      <c r="C151" s="22"/>
      <c r="D151" s="22"/>
      <c r="E151" s="22"/>
    </row>
    <row r="152" spans="1:5" ht="15.75" customHeight="1">
      <c r="A152" s="22"/>
      <c r="B152" s="22"/>
      <c r="C152" s="22"/>
      <c r="D152" s="22"/>
      <c r="E152" s="22"/>
    </row>
    <row r="153" spans="1:5" ht="15.75" customHeight="1">
      <c r="A153" s="22"/>
      <c r="B153" s="22"/>
      <c r="C153" s="22"/>
      <c r="D153" s="22"/>
      <c r="E153" s="22"/>
    </row>
    <row r="154" spans="1:5" ht="15.75" customHeight="1">
      <c r="A154" s="22"/>
      <c r="B154" s="22"/>
      <c r="C154" s="22"/>
      <c r="D154" s="22"/>
      <c r="E154" s="22"/>
    </row>
    <row r="155" spans="1:5" ht="15.75" customHeight="1">
      <c r="A155" s="22"/>
      <c r="B155" s="22"/>
      <c r="C155" s="22"/>
      <c r="D155" s="22"/>
      <c r="E155" s="22"/>
    </row>
    <row r="156" spans="1:5" ht="15.75" customHeight="1">
      <c r="A156" s="22"/>
      <c r="B156" s="22"/>
      <c r="C156" s="22"/>
      <c r="D156" s="22"/>
      <c r="E156" s="22"/>
    </row>
    <row r="157" spans="1:5" ht="15.75" customHeight="1">
      <c r="A157" s="22"/>
      <c r="B157" s="22"/>
      <c r="C157" s="22"/>
      <c r="D157" s="22"/>
      <c r="E157" s="22"/>
    </row>
    <row r="158" spans="1:5" ht="15.75" customHeight="1">
      <c r="A158" s="22"/>
      <c r="B158" s="22"/>
      <c r="C158" s="22"/>
      <c r="D158" s="22"/>
      <c r="E158" s="22"/>
    </row>
    <row r="159" spans="1:5" ht="15.75" customHeight="1">
      <c r="A159" s="22"/>
      <c r="B159" s="22"/>
      <c r="C159" s="22"/>
      <c r="D159" s="22"/>
      <c r="E159" s="22"/>
    </row>
    <row r="160" spans="1:5" ht="15.75" customHeight="1">
      <c r="A160" s="22"/>
      <c r="B160" s="22"/>
      <c r="C160" s="22"/>
      <c r="D160" s="22"/>
      <c r="E160" s="22"/>
    </row>
    <row r="161" spans="1:5" ht="15.75" customHeight="1">
      <c r="A161" s="22"/>
      <c r="B161" s="22"/>
      <c r="C161" s="22"/>
      <c r="D161" s="22"/>
      <c r="E161" s="22"/>
    </row>
    <row r="162" spans="1:5" ht="15.75" customHeight="1">
      <c r="A162" s="22"/>
      <c r="B162" s="22"/>
      <c r="C162" s="22"/>
      <c r="D162" s="22"/>
      <c r="E162" s="22"/>
    </row>
    <row r="163" spans="1:5" ht="15.75" customHeight="1">
      <c r="A163" s="22"/>
      <c r="B163" s="22"/>
      <c r="C163" s="22"/>
      <c r="D163" s="22"/>
      <c r="E163" s="22"/>
    </row>
    <row r="164" spans="1:5" ht="15.75" customHeight="1">
      <c r="A164" s="22"/>
      <c r="B164" s="22"/>
      <c r="C164" s="22"/>
      <c r="D164" s="22"/>
      <c r="E164" s="22"/>
    </row>
    <row r="165" spans="1:5" ht="15.75" customHeight="1">
      <c r="A165" s="22"/>
      <c r="B165" s="22"/>
      <c r="C165" s="22"/>
      <c r="D165" s="22"/>
      <c r="E165" s="22"/>
    </row>
    <row r="166" spans="1:5" ht="15.75" customHeight="1">
      <c r="A166" s="22"/>
      <c r="B166" s="22"/>
      <c r="C166" s="22"/>
      <c r="D166" s="22"/>
      <c r="E166" s="22"/>
    </row>
    <row r="167" spans="1:5" ht="15.75" customHeight="1">
      <c r="A167" s="22"/>
      <c r="B167" s="22"/>
      <c r="C167" s="22"/>
      <c r="D167" s="22"/>
      <c r="E167" s="22"/>
    </row>
    <row r="168" spans="1:5" ht="15.75" customHeight="1">
      <c r="A168" s="22"/>
      <c r="B168" s="22"/>
      <c r="C168" s="22"/>
      <c r="D168" s="22"/>
      <c r="E168" s="22"/>
    </row>
    <row r="169" spans="1:5" ht="15.75" customHeight="1">
      <c r="A169" s="22"/>
      <c r="B169" s="22"/>
      <c r="C169" s="22"/>
      <c r="D169" s="22"/>
      <c r="E169" s="22"/>
    </row>
    <row r="170" spans="1:5" ht="15.75" customHeight="1">
      <c r="A170" s="22"/>
      <c r="B170" s="22"/>
      <c r="C170" s="22"/>
      <c r="D170" s="22"/>
      <c r="E170" s="22"/>
    </row>
    <row r="171" spans="1:5" ht="15.75" customHeight="1">
      <c r="A171" s="22"/>
      <c r="B171" s="22"/>
      <c r="C171" s="22"/>
      <c r="D171" s="22"/>
      <c r="E171" s="22"/>
    </row>
    <row r="172" spans="1:5" ht="15.75" customHeight="1">
      <c r="A172" s="22"/>
      <c r="B172" s="22"/>
      <c r="C172" s="22"/>
      <c r="D172" s="22"/>
      <c r="E172" s="22"/>
    </row>
    <row r="173" spans="1:5" ht="15.75" customHeight="1">
      <c r="A173" s="22"/>
      <c r="B173" s="22"/>
      <c r="C173" s="22"/>
      <c r="D173" s="22"/>
      <c r="E173" s="22"/>
    </row>
    <row r="174" spans="1:5" ht="15.75" customHeight="1">
      <c r="A174" s="22"/>
      <c r="B174" s="22"/>
      <c r="C174" s="22"/>
      <c r="D174" s="22"/>
      <c r="E174" s="22"/>
    </row>
    <row r="175" spans="1:5" ht="15.75" customHeight="1">
      <c r="A175" s="22"/>
      <c r="B175" s="22"/>
      <c r="C175" s="22"/>
      <c r="D175" s="22"/>
      <c r="E175" s="22"/>
    </row>
    <row r="176" spans="1:5" ht="15.75" customHeight="1">
      <c r="A176" s="22"/>
      <c r="B176" s="22"/>
      <c r="C176" s="22"/>
      <c r="D176" s="22"/>
      <c r="E176" s="22"/>
    </row>
    <row r="177" spans="1:5" ht="15.75" customHeight="1">
      <c r="A177" s="22"/>
      <c r="B177" s="22"/>
      <c r="C177" s="22"/>
      <c r="D177" s="22"/>
      <c r="E177" s="22"/>
    </row>
    <row r="178" spans="1:5" ht="15.75" customHeight="1">
      <c r="A178" s="22"/>
      <c r="B178" s="22"/>
      <c r="C178" s="22"/>
      <c r="D178" s="22"/>
      <c r="E178" s="22"/>
    </row>
    <row r="179" spans="1:5" ht="15.75" customHeight="1">
      <c r="A179" s="22"/>
      <c r="B179" s="22"/>
      <c r="C179" s="22"/>
      <c r="D179" s="22"/>
      <c r="E179" s="22"/>
    </row>
    <row r="180" spans="1:5" ht="15.75" customHeight="1">
      <c r="A180" s="22"/>
      <c r="B180" s="22"/>
      <c r="C180" s="22"/>
      <c r="D180" s="22"/>
      <c r="E180" s="22"/>
    </row>
    <row r="181" spans="1:5" ht="15.75" customHeight="1">
      <c r="A181" s="22"/>
      <c r="B181" s="22"/>
      <c r="C181" s="22"/>
      <c r="D181" s="22"/>
      <c r="E181" s="22"/>
    </row>
    <row r="182" spans="1:5" ht="15.75" customHeight="1">
      <c r="A182" s="22"/>
      <c r="B182" s="22"/>
      <c r="C182" s="22"/>
      <c r="D182" s="22"/>
      <c r="E182" s="22"/>
    </row>
    <row r="183" spans="1:5" ht="15.75" customHeight="1">
      <c r="A183" s="22"/>
      <c r="B183" s="22"/>
      <c r="C183" s="22"/>
      <c r="D183" s="22"/>
      <c r="E183" s="22"/>
    </row>
    <row r="184" spans="1:5" ht="15.75" customHeight="1">
      <c r="A184" s="22"/>
      <c r="B184" s="22"/>
      <c r="C184" s="22"/>
      <c r="D184" s="22"/>
      <c r="E184" s="22"/>
    </row>
    <row r="185" spans="1:5" ht="15.75" customHeight="1">
      <c r="A185" s="22"/>
      <c r="B185" s="22"/>
      <c r="C185" s="22"/>
      <c r="D185" s="22"/>
      <c r="E185" s="22"/>
    </row>
    <row r="186" spans="1:5" ht="15.75" customHeight="1">
      <c r="A186" s="22"/>
      <c r="B186" s="22"/>
      <c r="C186" s="22"/>
      <c r="D186" s="22"/>
      <c r="E186" s="22"/>
    </row>
    <row r="187" spans="1:5" ht="15.75" customHeight="1">
      <c r="A187" s="22"/>
      <c r="B187" s="22"/>
      <c r="C187" s="22"/>
      <c r="D187" s="22"/>
      <c r="E187" s="22"/>
    </row>
    <row r="188" spans="1:5" ht="15.75" customHeight="1">
      <c r="A188" s="22"/>
      <c r="B188" s="22"/>
      <c r="C188" s="22"/>
      <c r="D188" s="22"/>
      <c r="E188" s="22"/>
    </row>
    <row r="189" spans="1:5" ht="15.75" customHeight="1">
      <c r="A189" s="22"/>
      <c r="B189" s="22"/>
      <c r="C189" s="22"/>
      <c r="D189" s="22"/>
      <c r="E189" s="22"/>
    </row>
    <row r="190" spans="1:5" ht="15.75" customHeight="1">
      <c r="A190" s="22"/>
      <c r="B190" s="22"/>
      <c r="C190" s="22"/>
      <c r="D190" s="22"/>
      <c r="E190" s="22"/>
    </row>
    <row r="191" spans="1:5" ht="15.75" customHeight="1">
      <c r="A191" s="22"/>
      <c r="B191" s="22"/>
      <c r="C191" s="22"/>
      <c r="D191" s="22"/>
      <c r="E191" s="22"/>
    </row>
    <row r="192" spans="1:5" ht="15.75" customHeight="1">
      <c r="A192" s="22"/>
      <c r="B192" s="22"/>
      <c r="C192" s="22"/>
      <c r="D192" s="22"/>
      <c r="E192" s="22"/>
    </row>
    <row r="193" spans="1:5" ht="15.75" customHeight="1">
      <c r="A193" s="22"/>
      <c r="B193" s="22"/>
      <c r="C193" s="22"/>
      <c r="D193" s="22"/>
      <c r="E193" s="22"/>
    </row>
    <row r="194" spans="1:5" ht="15.75" customHeight="1">
      <c r="A194" s="22"/>
      <c r="B194" s="22"/>
      <c r="C194" s="22"/>
      <c r="D194" s="22"/>
      <c r="E194" s="22"/>
    </row>
    <row r="195" spans="1:5" ht="15.75" customHeight="1">
      <c r="A195" s="22"/>
      <c r="B195" s="22"/>
      <c r="C195" s="22"/>
      <c r="D195" s="22"/>
      <c r="E195" s="22"/>
    </row>
    <row r="196" spans="1:5" ht="15.75" customHeight="1">
      <c r="A196" s="22"/>
      <c r="B196" s="22"/>
      <c r="C196" s="22"/>
      <c r="D196" s="22"/>
      <c r="E196" s="22"/>
    </row>
    <row r="197" spans="1:5" ht="15.75" customHeight="1">
      <c r="A197" s="22"/>
      <c r="B197" s="22"/>
      <c r="C197" s="22"/>
      <c r="D197" s="22"/>
      <c r="E197" s="22"/>
    </row>
    <row r="198" spans="1:5" ht="15.75" customHeight="1">
      <c r="A198" s="22"/>
      <c r="B198" s="22"/>
      <c r="C198" s="22"/>
      <c r="D198" s="22"/>
      <c r="E198" s="22"/>
    </row>
    <row r="199" spans="1:5" ht="15.75" customHeight="1">
      <c r="A199" s="22"/>
      <c r="B199" s="22"/>
      <c r="C199" s="22"/>
      <c r="D199" s="22"/>
      <c r="E199" s="22"/>
    </row>
    <row r="200" spans="1:5" ht="15.75" customHeight="1">
      <c r="A200" s="22"/>
      <c r="B200" s="22"/>
      <c r="C200" s="22"/>
      <c r="D200" s="22"/>
      <c r="E200" s="22"/>
    </row>
    <row r="201" spans="1:5" ht="15.75" customHeight="1">
      <c r="A201" s="22"/>
      <c r="B201" s="22"/>
      <c r="C201" s="22"/>
      <c r="D201" s="22"/>
      <c r="E201" s="22"/>
    </row>
    <row r="202" spans="1:5" ht="15.75" customHeight="1">
      <c r="A202" s="22"/>
      <c r="B202" s="22"/>
      <c r="C202" s="22"/>
      <c r="D202" s="22"/>
      <c r="E202" s="22"/>
    </row>
    <row r="203" spans="1:5" ht="15.75" customHeight="1">
      <c r="A203" s="22"/>
      <c r="B203" s="22"/>
      <c r="C203" s="22"/>
      <c r="D203" s="22"/>
      <c r="E203" s="22"/>
    </row>
    <row r="204" spans="1:5" ht="15.75" customHeight="1">
      <c r="A204" s="22"/>
      <c r="B204" s="22"/>
      <c r="C204" s="22"/>
      <c r="D204" s="22"/>
      <c r="E204" s="22"/>
    </row>
    <row r="205" spans="1:5" ht="15.75" customHeight="1">
      <c r="A205" s="22"/>
      <c r="B205" s="22"/>
      <c r="C205" s="22"/>
      <c r="D205" s="22"/>
      <c r="E205" s="22"/>
    </row>
    <row r="206" spans="1:5" ht="15.75" customHeight="1">
      <c r="A206" s="22"/>
      <c r="B206" s="22"/>
      <c r="C206" s="22"/>
      <c r="D206" s="22"/>
      <c r="E206" s="22"/>
    </row>
    <row r="207" spans="1:5" ht="15.75" customHeight="1">
      <c r="A207" s="22"/>
      <c r="B207" s="22"/>
      <c r="C207" s="22"/>
      <c r="D207" s="22"/>
      <c r="E207" s="22"/>
    </row>
    <row r="208" spans="1:5" ht="15.75" customHeight="1">
      <c r="A208" s="22"/>
      <c r="B208" s="22"/>
      <c r="C208" s="22"/>
      <c r="D208" s="22"/>
      <c r="E208" s="22"/>
    </row>
    <row r="209" spans="1:5" ht="15.75" customHeight="1">
      <c r="A209" s="22"/>
      <c r="B209" s="22"/>
      <c r="C209" s="22"/>
      <c r="D209" s="22"/>
      <c r="E209" s="22"/>
    </row>
    <row r="210" spans="1:5" ht="15.75" customHeight="1">
      <c r="A210" s="22"/>
      <c r="B210" s="22"/>
      <c r="C210" s="22"/>
      <c r="D210" s="22"/>
      <c r="E210" s="22"/>
    </row>
    <row r="211" spans="1:5" ht="15.75" customHeight="1">
      <c r="A211" s="22"/>
      <c r="B211" s="22"/>
      <c r="C211" s="22"/>
      <c r="D211" s="22"/>
      <c r="E211" s="22"/>
    </row>
    <row r="212" spans="1:5" ht="15.75" customHeight="1">
      <c r="A212" s="22"/>
      <c r="B212" s="22"/>
      <c r="C212" s="22"/>
      <c r="D212" s="22"/>
      <c r="E212" s="22"/>
    </row>
    <row r="213" spans="1:5" ht="15.75" customHeight="1">
      <c r="A213" s="22"/>
      <c r="B213" s="22"/>
      <c r="C213" s="22"/>
      <c r="D213" s="22"/>
      <c r="E213" s="22"/>
    </row>
    <row r="214" spans="1:5" ht="15.75" customHeight="1">
      <c r="A214" s="22"/>
      <c r="B214" s="22"/>
      <c r="C214" s="22"/>
      <c r="D214" s="22"/>
      <c r="E214" s="22"/>
    </row>
    <row r="215" spans="1:5" ht="15.75" customHeight="1">
      <c r="A215" s="22"/>
      <c r="B215" s="22"/>
      <c r="C215" s="22"/>
      <c r="D215" s="22"/>
      <c r="E215" s="22"/>
    </row>
    <row r="216" spans="1:5" ht="15.75" customHeight="1">
      <c r="A216" s="22"/>
      <c r="B216" s="22"/>
      <c r="C216" s="22"/>
      <c r="D216" s="22"/>
      <c r="E216" s="22"/>
    </row>
    <row r="217" spans="1:5" ht="15.75" customHeight="1">
      <c r="A217" s="22"/>
      <c r="B217" s="22"/>
      <c r="C217" s="22"/>
      <c r="D217" s="22"/>
      <c r="E217" s="22"/>
    </row>
    <row r="218" spans="1:5" ht="15.75" customHeight="1">
      <c r="A218" s="22"/>
      <c r="B218" s="22"/>
      <c r="C218" s="22"/>
      <c r="D218" s="22"/>
      <c r="E218" s="22"/>
    </row>
    <row r="219" spans="1:5" ht="15.75" customHeight="1">
      <c r="A219" s="22"/>
      <c r="B219" s="22"/>
      <c r="C219" s="22"/>
      <c r="D219" s="22"/>
      <c r="E219" s="22"/>
    </row>
    <row r="220" spans="1:5" ht="15.75" customHeight="1">
      <c r="A220" s="22"/>
      <c r="B220" s="22"/>
      <c r="C220" s="22"/>
      <c r="D220" s="22"/>
      <c r="E220" s="22"/>
    </row>
    <row r="221" spans="1:5" ht="15.75" customHeight="1">
      <c r="A221" s="22"/>
      <c r="B221" s="22"/>
      <c r="C221" s="22"/>
      <c r="D221" s="22"/>
      <c r="E221" s="22"/>
    </row>
    <row r="222" spans="1:5" ht="15.75" customHeight="1">
      <c r="A222" s="22"/>
      <c r="B222" s="22"/>
      <c r="C222" s="22"/>
      <c r="D222" s="22"/>
      <c r="E222" s="22"/>
    </row>
    <row r="223" spans="1:5" ht="15.75" customHeight="1">
      <c r="A223" s="22"/>
      <c r="B223" s="22"/>
      <c r="C223" s="22"/>
      <c r="D223" s="22"/>
      <c r="E223" s="22"/>
    </row>
    <row r="224" spans="1:5" ht="15.75" customHeight="1">
      <c r="A224" s="22"/>
      <c r="B224" s="22"/>
      <c r="C224" s="22"/>
      <c r="D224" s="22"/>
      <c r="E224" s="22"/>
    </row>
    <row r="225" spans="1:5" ht="15.75" customHeight="1">
      <c r="A225" s="22"/>
      <c r="B225" s="22"/>
      <c r="C225" s="22"/>
      <c r="D225" s="22"/>
      <c r="E225" s="22"/>
    </row>
    <row r="226" spans="1:5" ht="15.75" customHeight="1">
      <c r="A226" s="22"/>
      <c r="B226" s="22"/>
      <c r="C226" s="22"/>
      <c r="D226" s="22"/>
      <c r="E226" s="22"/>
    </row>
    <row r="227" spans="1:5" ht="15.75" customHeight="1">
      <c r="A227" s="22"/>
      <c r="B227" s="22"/>
      <c r="C227" s="22"/>
      <c r="D227" s="22"/>
      <c r="E227" s="22"/>
    </row>
    <row r="228" spans="1:5" ht="15.75" customHeight="1">
      <c r="A228" s="22"/>
      <c r="B228" s="22"/>
      <c r="C228" s="22"/>
      <c r="D228" s="22"/>
      <c r="E228" s="22"/>
    </row>
    <row r="229" spans="1:5" ht="15.75" customHeight="1">
      <c r="A229" s="22"/>
      <c r="B229" s="22"/>
      <c r="C229" s="22"/>
      <c r="D229" s="22"/>
      <c r="E229" s="22"/>
    </row>
    <row r="230" spans="1:5" ht="15.75" customHeight="1">
      <c r="A230" s="22"/>
      <c r="B230" s="22"/>
      <c r="C230" s="22"/>
      <c r="D230" s="22"/>
      <c r="E230" s="22"/>
    </row>
    <row r="231" spans="1:5" ht="15.75" customHeight="1">
      <c r="A231" s="22"/>
      <c r="B231" s="22"/>
      <c r="C231" s="22"/>
      <c r="D231" s="22"/>
      <c r="E231" s="22"/>
    </row>
    <row r="232" spans="1:5" ht="15.75" customHeight="1">
      <c r="A232" s="22"/>
      <c r="B232" s="22"/>
      <c r="C232" s="22"/>
      <c r="D232" s="22"/>
      <c r="E232" s="22"/>
    </row>
    <row r="233" spans="1:5" ht="15.75" customHeight="1">
      <c r="A233" s="22"/>
      <c r="B233" s="22"/>
      <c r="C233" s="22"/>
      <c r="D233" s="22"/>
      <c r="E233" s="22"/>
    </row>
    <row r="234" spans="1:5" ht="15.75" customHeight="1">
      <c r="A234" s="22"/>
      <c r="B234" s="22"/>
      <c r="C234" s="22"/>
      <c r="D234" s="22"/>
      <c r="E234" s="22"/>
    </row>
    <row r="235" spans="1:5" ht="15.75" customHeight="1">
      <c r="A235" s="22"/>
      <c r="B235" s="22"/>
      <c r="C235" s="22"/>
      <c r="D235" s="22"/>
      <c r="E235" s="22"/>
    </row>
    <row r="236" spans="1:5" ht="15.75" customHeight="1">
      <c r="A236" s="22"/>
      <c r="B236" s="22"/>
      <c r="C236" s="22"/>
      <c r="D236" s="22"/>
      <c r="E236" s="22"/>
    </row>
    <row r="237" spans="1:5" ht="15.75" customHeight="1">
      <c r="A237" s="22"/>
      <c r="B237" s="22"/>
      <c r="C237" s="22"/>
      <c r="D237" s="22"/>
      <c r="E237" s="22"/>
    </row>
    <row r="238" spans="1:5" ht="15.75" customHeight="1">
      <c r="A238" s="22"/>
      <c r="B238" s="22"/>
      <c r="C238" s="22"/>
      <c r="D238" s="22"/>
      <c r="E238" s="22"/>
    </row>
    <row r="239" spans="1:5" ht="15.75" customHeight="1">
      <c r="A239" s="22"/>
      <c r="B239" s="22"/>
      <c r="C239" s="22"/>
      <c r="D239" s="22"/>
      <c r="E239" s="22"/>
    </row>
    <row r="240" spans="1:5" ht="15.75" customHeight="1">
      <c r="A240" s="22"/>
      <c r="B240" s="22"/>
      <c r="C240" s="22"/>
      <c r="D240" s="22"/>
      <c r="E240" s="22"/>
    </row>
    <row r="241" spans="1:5" ht="15.75" customHeight="1">
      <c r="A241" s="22"/>
      <c r="B241" s="22"/>
      <c r="C241" s="22"/>
      <c r="D241" s="22"/>
      <c r="E241" s="22"/>
    </row>
    <row r="242" spans="1:5" ht="15.75" customHeight="1">
      <c r="A242" s="22"/>
      <c r="B242" s="22"/>
      <c r="C242" s="22"/>
      <c r="D242" s="22"/>
      <c r="E242" s="22"/>
    </row>
    <row r="243" spans="1:5" ht="15.75" customHeight="1">
      <c r="A243" s="22"/>
      <c r="B243" s="22"/>
      <c r="C243" s="22"/>
      <c r="D243" s="22"/>
      <c r="E243" s="22"/>
    </row>
    <row r="244" spans="1:5" ht="15.75" customHeight="1">
      <c r="A244" s="22"/>
      <c r="B244" s="22"/>
      <c r="C244" s="22"/>
      <c r="D244" s="22"/>
      <c r="E244" s="22"/>
    </row>
    <row r="245" spans="1:5" ht="15.75" customHeight="1">
      <c r="A245" s="22"/>
      <c r="B245" s="22"/>
      <c r="C245" s="22"/>
      <c r="D245" s="22"/>
      <c r="E245" s="22"/>
    </row>
    <row r="246" spans="1:5" ht="15.75" customHeight="1">
      <c r="A246" s="22"/>
      <c r="B246" s="22"/>
      <c r="C246" s="22"/>
      <c r="D246" s="22"/>
      <c r="E246" s="22"/>
    </row>
    <row r="247" spans="1:5" ht="15.75" customHeight="1"/>
    <row r="248" spans="1:5" ht="15.75" customHeight="1"/>
    <row r="249" spans="1:5" ht="15.75" customHeight="1"/>
    <row r="250" spans="1:5" ht="15.75" customHeight="1"/>
    <row r="251" spans="1:5" ht="15.75" customHeight="1"/>
    <row r="252" spans="1:5" ht="15.75" customHeight="1"/>
    <row r="253" spans="1:5" ht="15.75" customHeight="1"/>
    <row r="254" spans="1:5" ht="15.75" customHeight="1"/>
    <row r="255" spans="1:5" ht="15.75" customHeight="1"/>
    <row r="256" spans="1:5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A37:C37"/>
    <mergeCell ref="A26:C26"/>
    <mergeCell ref="A27:C27"/>
    <mergeCell ref="A28:C28"/>
    <mergeCell ref="A29:D29"/>
    <mergeCell ref="A30:C30"/>
    <mergeCell ref="A31:C31"/>
    <mergeCell ref="A32:C32"/>
    <mergeCell ref="A25:D25"/>
    <mergeCell ref="A33:C33"/>
    <mergeCell ref="A34:D34"/>
    <mergeCell ref="A35:C35"/>
    <mergeCell ref="A36:C36"/>
    <mergeCell ref="A20:C20"/>
    <mergeCell ref="A21:D21"/>
    <mergeCell ref="A22:C22"/>
    <mergeCell ref="A23:C23"/>
    <mergeCell ref="A24:C24"/>
    <mergeCell ref="A15:C15"/>
    <mergeCell ref="A16:D16"/>
    <mergeCell ref="A17:C17"/>
    <mergeCell ref="A18:C18"/>
    <mergeCell ref="A19:C19"/>
    <mergeCell ref="A10:D10"/>
    <mergeCell ref="A11:D11"/>
    <mergeCell ref="A12:C12"/>
    <mergeCell ref="A13:C13"/>
    <mergeCell ref="A14:C14"/>
    <mergeCell ref="A1:D1"/>
    <mergeCell ref="A2:D2"/>
    <mergeCell ref="A3:D3"/>
    <mergeCell ref="A4:D4"/>
    <mergeCell ref="A5:D5"/>
  </mergeCells>
  <pageMargins left="0.7" right="0.7" top="0.75" bottom="0.75" header="0" footer="0"/>
  <pageSetup paperSize="9" fitToHeight="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000"/>
  <sheetViews>
    <sheetView showGridLines="0" workbookViewId="0"/>
  </sheetViews>
  <sheetFormatPr baseColWidth="10" defaultColWidth="14.44140625" defaultRowHeight="15" customHeight="1"/>
  <cols>
    <col min="1" max="1" width="18.44140625" customWidth="1"/>
    <col min="2" max="2" width="31.88671875" customWidth="1"/>
    <col min="3" max="3" width="23.33203125" customWidth="1"/>
    <col min="4" max="4" width="32.109375" customWidth="1"/>
    <col min="5" max="6" width="14.44140625" customWidth="1"/>
  </cols>
  <sheetData>
    <row r="1" spans="1:5" ht="75" customHeight="1">
      <c r="A1" s="69"/>
      <c r="B1" s="60"/>
      <c r="C1" s="60"/>
      <c r="D1" s="60"/>
      <c r="E1" s="12"/>
    </row>
    <row r="2" spans="1:5" ht="30" customHeight="1">
      <c r="A2" s="69" t="s">
        <v>164</v>
      </c>
      <c r="B2" s="60"/>
      <c r="C2" s="60"/>
      <c r="D2" s="60"/>
      <c r="E2" s="12"/>
    </row>
    <row r="3" spans="1:5" ht="30" customHeight="1">
      <c r="A3" s="70" t="s">
        <v>165</v>
      </c>
      <c r="B3" s="60"/>
      <c r="C3" s="60"/>
      <c r="D3" s="60"/>
      <c r="E3" s="13"/>
    </row>
    <row r="4" spans="1:5" ht="30" customHeight="1">
      <c r="A4" s="71" t="s">
        <v>166</v>
      </c>
      <c r="B4" s="60"/>
      <c r="C4" s="60"/>
      <c r="D4" s="60"/>
      <c r="E4" s="14"/>
    </row>
    <row r="5" spans="1:5" ht="30" customHeight="1">
      <c r="A5" s="71" t="s">
        <v>167</v>
      </c>
      <c r="B5" s="60"/>
      <c r="C5" s="60"/>
      <c r="D5" s="60"/>
      <c r="E5" s="14"/>
    </row>
    <row r="6" spans="1:5" ht="30" customHeight="1">
      <c r="A6" s="15" t="s">
        <v>168</v>
      </c>
      <c r="B6" s="16" t="e">
        <f t="shared" ref="B6:B9" si="0">#REF!</f>
        <v>#REF!</v>
      </c>
      <c r="C6" s="17" t="s">
        <v>169</v>
      </c>
      <c r="D6" s="18" t="e">
        <f t="shared" ref="D6:D9" si="1">#REF!</f>
        <v>#REF!</v>
      </c>
    </row>
    <row r="7" spans="1:5" ht="30" customHeight="1">
      <c r="A7" s="15" t="s">
        <v>170</v>
      </c>
      <c r="B7" s="16" t="e">
        <f t="shared" si="0"/>
        <v>#REF!</v>
      </c>
      <c r="C7" s="19"/>
      <c r="D7" s="18" t="e">
        <f t="shared" si="1"/>
        <v>#REF!</v>
      </c>
    </row>
    <row r="8" spans="1:5" ht="30" customHeight="1">
      <c r="A8" s="15" t="s">
        <v>171</v>
      </c>
      <c r="B8" s="16" t="e">
        <f t="shared" si="0"/>
        <v>#REF!</v>
      </c>
      <c r="C8" s="19"/>
      <c r="D8" s="18" t="e">
        <f t="shared" si="1"/>
        <v>#REF!</v>
      </c>
    </row>
    <row r="9" spans="1:5" ht="30" customHeight="1">
      <c r="A9" s="15" t="s">
        <v>172</v>
      </c>
      <c r="B9" s="16" t="e">
        <f t="shared" si="0"/>
        <v>#REF!</v>
      </c>
      <c r="C9" s="20" t="s">
        <v>173</v>
      </c>
      <c r="D9" s="16" t="e">
        <f t="shared" si="1"/>
        <v>#REF!</v>
      </c>
    </row>
    <row r="10" spans="1:5" ht="24" customHeight="1">
      <c r="A10" s="72" t="s">
        <v>193</v>
      </c>
      <c r="B10" s="60"/>
      <c r="C10" s="60"/>
      <c r="D10" s="60"/>
      <c r="E10" s="21"/>
    </row>
    <row r="11" spans="1:5" ht="133.5" customHeight="1">
      <c r="A11" s="77"/>
      <c r="B11" s="73"/>
      <c r="C11" s="73"/>
      <c r="D11" s="63"/>
    </row>
    <row r="13" spans="1:5" ht="31.5" customHeight="1">
      <c r="A13" s="72" t="s">
        <v>194</v>
      </c>
      <c r="B13" s="60"/>
      <c r="C13" s="60"/>
      <c r="D13" s="60"/>
    </row>
    <row r="14" spans="1:5" ht="270" customHeight="1">
      <c r="A14" s="76"/>
      <c r="B14" s="73"/>
      <c r="C14" s="73"/>
      <c r="D14" s="6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13:D13"/>
    <mergeCell ref="A14:D14"/>
    <mergeCell ref="A1:D1"/>
    <mergeCell ref="A2:D2"/>
    <mergeCell ref="A3:D3"/>
    <mergeCell ref="A4:D4"/>
    <mergeCell ref="A5:D5"/>
    <mergeCell ref="A10:D10"/>
    <mergeCell ref="A11:D11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showGridLines="0" workbookViewId="0"/>
  </sheetViews>
  <sheetFormatPr baseColWidth="10" defaultColWidth="14.44140625" defaultRowHeight="15" customHeight="1"/>
  <cols>
    <col min="1" max="1" width="1.88671875" customWidth="1"/>
    <col min="2" max="2" width="18.6640625" customWidth="1"/>
    <col min="3" max="3" width="19.6640625" customWidth="1"/>
    <col min="4" max="4" width="23.5546875" customWidth="1"/>
    <col min="5" max="5" width="18.5546875" customWidth="1"/>
    <col min="6" max="6" width="39.6640625" customWidth="1"/>
    <col min="7" max="7" width="30.6640625" customWidth="1"/>
  </cols>
  <sheetData>
    <row r="1" spans="1:8" ht="60" customHeight="1">
      <c r="A1" s="12"/>
      <c r="B1" s="69"/>
      <c r="C1" s="60"/>
      <c r="D1" s="60"/>
      <c r="E1" s="60"/>
      <c r="F1" s="60"/>
      <c r="G1" s="60"/>
      <c r="H1" s="22"/>
    </row>
    <row r="2" spans="1:8" ht="30" customHeight="1">
      <c r="A2" s="12"/>
      <c r="B2" s="110" t="s">
        <v>164</v>
      </c>
      <c r="C2" s="60"/>
      <c r="D2" s="60"/>
      <c r="E2" s="60"/>
      <c r="F2" s="60"/>
      <c r="G2" s="60"/>
      <c r="H2" s="22"/>
    </row>
    <row r="3" spans="1:8" ht="30" customHeight="1">
      <c r="A3" s="13"/>
      <c r="B3" s="70" t="s">
        <v>165</v>
      </c>
      <c r="C3" s="60"/>
      <c r="D3" s="60"/>
      <c r="E3" s="60"/>
      <c r="F3" s="60"/>
      <c r="G3" s="60"/>
      <c r="H3" s="22"/>
    </row>
    <row r="4" spans="1:8" ht="30" customHeight="1">
      <c r="A4" s="14"/>
      <c r="B4" s="71" t="s">
        <v>166</v>
      </c>
      <c r="C4" s="60"/>
      <c r="D4" s="60"/>
      <c r="E4" s="60"/>
      <c r="F4" s="60"/>
      <c r="G4" s="60"/>
      <c r="H4" s="22"/>
    </row>
    <row r="5" spans="1:8" ht="30" customHeight="1">
      <c r="A5" s="14"/>
      <c r="B5" s="71" t="s">
        <v>167</v>
      </c>
      <c r="C5" s="60"/>
      <c r="D5" s="60"/>
      <c r="E5" s="60"/>
      <c r="F5" s="60"/>
      <c r="G5" s="60"/>
      <c r="H5" s="22"/>
    </row>
    <row r="6" spans="1:8" ht="30" customHeight="1">
      <c r="A6" s="32"/>
      <c r="B6" s="15" t="s">
        <v>168</v>
      </c>
      <c r="C6" s="111" t="e">
        <f t="shared" ref="C6:C9" si="0">#REF!</f>
        <v>#REF!</v>
      </c>
      <c r="D6" s="109"/>
      <c r="E6" s="17" t="s">
        <v>169</v>
      </c>
      <c r="F6" s="108" t="e">
        <f t="shared" ref="F6:F9" si="1">#REF!</f>
        <v>#REF!</v>
      </c>
      <c r="G6" s="109"/>
      <c r="H6" s="22"/>
    </row>
    <row r="7" spans="1:8" ht="30" customHeight="1">
      <c r="A7" s="32"/>
      <c r="B7" s="15" t="s">
        <v>170</v>
      </c>
      <c r="C7" s="111" t="e">
        <f t="shared" si="0"/>
        <v>#REF!</v>
      </c>
      <c r="D7" s="109"/>
      <c r="E7" s="19"/>
      <c r="F7" s="108" t="e">
        <f t="shared" si="1"/>
        <v>#REF!</v>
      </c>
      <c r="G7" s="109"/>
      <c r="H7" s="22"/>
    </row>
    <row r="8" spans="1:8" ht="30" customHeight="1">
      <c r="A8" s="32"/>
      <c r="B8" s="15" t="s">
        <v>171</v>
      </c>
      <c r="C8" s="111" t="e">
        <f t="shared" si="0"/>
        <v>#REF!</v>
      </c>
      <c r="D8" s="109"/>
      <c r="E8" s="19"/>
      <c r="F8" s="108" t="e">
        <f t="shared" si="1"/>
        <v>#REF!</v>
      </c>
      <c r="G8" s="109"/>
      <c r="H8" s="22"/>
    </row>
    <row r="9" spans="1:8" ht="30" customHeight="1">
      <c r="A9" s="32"/>
      <c r="B9" s="15" t="s">
        <v>172</v>
      </c>
      <c r="C9" s="111" t="e">
        <f t="shared" si="0"/>
        <v>#REF!</v>
      </c>
      <c r="D9" s="109"/>
      <c r="E9" s="20" t="s">
        <v>173</v>
      </c>
      <c r="F9" s="111" t="e">
        <f t="shared" si="1"/>
        <v>#REF!</v>
      </c>
      <c r="G9" s="109"/>
      <c r="H9" s="22"/>
    </row>
    <row r="10" spans="1:8" ht="14.4">
      <c r="A10" s="8"/>
      <c r="B10" s="8"/>
      <c r="C10" s="8"/>
      <c r="D10" s="8"/>
      <c r="E10" s="8"/>
      <c r="F10" s="8"/>
      <c r="G10" s="8"/>
      <c r="H10" s="8"/>
    </row>
    <row r="11" spans="1:8" ht="30.75" customHeight="1">
      <c r="A11" s="12"/>
      <c r="B11" s="69" t="s">
        <v>195</v>
      </c>
      <c r="C11" s="60"/>
      <c r="D11" s="60"/>
      <c r="E11" s="60"/>
      <c r="F11" s="60"/>
      <c r="G11" s="60"/>
      <c r="H11" s="8"/>
    </row>
    <row r="12" spans="1:8" ht="29.25" customHeight="1">
      <c r="A12" s="33"/>
      <c r="B12" s="112" t="s">
        <v>196</v>
      </c>
      <c r="C12" s="60"/>
      <c r="D12" s="60"/>
      <c r="E12" s="60"/>
      <c r="F12" s="60"/>
      <c r="G12" s="60"/>
      <c r="H12" s="8"/>
    </row>
    <row r="13" spans="1:8" ht="90.75" customHeight="1">
      <c r="A13" s="34"/>
      <c r="B13" s="113" t="e">
        <f>#REF!</f>
        <v>#REF!</v>
      </c>
      <c r="C13" s="95"/>
      <c r="D13" s="95"/>
      <c r="E13" s="95"/>
      <c r="F13" s="95"/>
      <c r="G13" s="96"/>
      <c r="H13" s="8"/>
    </row>
    <row r="14" spans="1:8" ht="31.5" customHeight="1">
      <c r="A14" s="8"/>
      <c r="B14" s="106"/>
      <c r="C14" s="100"/>
      <c r="D14" s="100"/>
      <c r="E14" s="100"/>
      <c r="F14" s="100"/>
      <c r="G14" s="101"/>
      <c r="H14" s="8"/>
    </row>
    <row r="15" spans="1:8" ht="14.4">
      <c r="A15" s="8"/>
      <c r="B15" s="8"/>
      <c r="C15" s="8"/>
      <c r="D15" s="8"/>
      <c r="E15" s="8"/>
      <c r="F15" s="8"/>
      <c r="G15" s="8"/>
      <c r="H15" s="8"/>
    </row>
    <row r="16" spans="1:8" ht="30" customHeight="1">
      <c r="A16" s="33"/>
      <c r="B16" s="112" t="s">
        <v>197</v>
      </c>
      <c r="C16" s="60"/>
      <c r="D16" s="60"/>
      <c r="E16" s="60"/>
      <c r="F16" s="60"/>
      <c r="G16" s="60"/>
      <c r="H16" s="8"/>
    </row>
    <row r="17" spans="1:8" ht="107.25" customHeight="1">
      <c r="A17" s="35"/>
      <c r="B17" s="113" t="e">
        <f>#REF!</f>
        <v>#REF!</v>
      </c>
      <c r="C17" s="95"/>
      <c r="D17" s="95"/>
      <c r="E17" s="95"/>
      <c r="F17" s="95"/>
      <c r="G17" s="96"/>
      <c r="H17" s="8"/>
    </row>
    <row r="18" spans="1:8" ht="17.25" customHeight="1">
      <c r="A18" s="8"/>
      <c r="B18" s="106"/>
      <c r="C18" s="100"/>
      <c r="D18" s="100"/>
      <c r="E18" s="100"/>
      <c r="F18" s="100"/>
      <c r="G18" s="101"/>
      <c r="H18" s="8"/>
    </row>
    <row r="19" spans="1:8" ht="14.4">
      <c r="A19" s="8"/>
      <c r="B19" s="8"/>
      <c r="C19" s="8"/>
      <c r="D19" s="8"/>
      <c r="E19" s="8"/>
      <c r="F19" s="8"/>
      <c r="G19" s="8"/>
      <c r="H19" s="8"/>
    </row>
    <row r="20" spans="1:8" ht="15.6">
      <c r="A20" s="8"/>
      <c r="B20" s="112" t="s">
        <v>198</v>
      </c>
      <c r="C20" s="60"/>
      <c r="D20" s="60"/>
      <c r="E20" s="60"/>
      <c r="F20" s="60"/>
      <c r="G20" s="60"/>
      <c r="H20" s="8"/>
    </row>
    <row r="21" spans="1:8" ht="114.75" customHeight="1">
      <c r="A21" s="8"/>
      <c r="B21" s="113" t="e">
        <f>#REF!</f>
        <v>#REF!</v>
      </c>
      <c r="C21" s="95"/>
      <c r="D21" s="95"/>
      <c r="E21" s="95"/>
      <c r="F21" s="95"/>
      <c r="G21" s="96"/>
      <c r="H21" s="8"/>
    </row>
    <row r="22" spans="1:8" ht="32.25" customHeight="1">
      <c r="A22" s="8"/>
      <c r="B22" s="106"/>
      <c r="C22" s="100"/>
      <c r="D22" s="100"/>
      <c r="E22" s="100"/>
      <c r="F22" s="100"/>
      <c r="G22" s="101"/>
      <c r="H22" s="8"/>
    </row>
    <row r="23" spans="1:8" ht="15.75" customHeight="1">
      <c r="A23" s="8"/>
      <c r="B23" s="8"/>
      <c r="C23" s="8"/>
      <c r="D23" s="8"/>
      <c r="E23" s="8"/>
      <c r="F23" s="8"/>
      <c r="G23" s="8"/>
      <c r="H23" s="8"/>
    </row>
    <row r="24" spans="1:8" ht="24.75" customHeight="1">
      <c r="A24" s="8"/>
      <c r="B24" s="88" t="s">
        <v>0</v>
      </c>
      <c r="C24" s="73"/>
      <c r="D24" s="73"/>
      <c r="E24" s="73"/>
      <c r="F24" s="73"/>
      <c r="G24" s="63"/>
      <c r="H24" s="8"/>
    </row>
    <row r="25" spans="1:8" ht="24.75" customHeight="1">
      <c r="A25" s="8"/>
      <c r="B25" s="23" t="s">
        <v>1</v>
      </c>
      <c r="C25" s="74" t="s">
        <v>19</v>
      </c>
      <c r="D25" s="63"/>
      <c r="E25" s="23" t="s">
        <v>199</v>
      </c>
      <c r="F25" s="23" t="s">
        <v>200</v>
      </c>
      <c r="G25" s="23" t="s">
        <v>201</v>
      </c>
      <c r="H25" s="8"/>
    </row>
    <row r="26" spans="1:8" ht="79.5" customHeight="1">
      <c r="A26" s="8"/>
      <c r="B26" s="89" t="s">
        <v>202</v>
      </c>
      <c r="C26" s="78" t="s">
        <v>203</v>
      </c>
      <c r="D26" s="63"/>
      <c r="E26" s="36" t="e">
        <f t="shared" ref="E26:G26" si="2">#REF!</f>
        <v>#REF!</v>
      </c>
      <c r="F26" s="37" t="e">
        <f t="shared" si="2"/>
        <v>#REF!</v>
      </c>
      <c r="G26" s="37" t="e">
        <f t="shared" si="2"/>
        <v>#REF!</v>
      </c>
      <c r="H26" s="8"/>
    </row>
    <row r="27" spans="1:8" ht="79.5" customHeight="1">
      <c r="A27" s="8"/>
      <c r="B27" s="66"/>
      <c r="C27" s="78" t="s">
        <v>204</v>
      </c>
      <c r="D27" s="63"/>
      <c r="E27" s="36" t="e">
        <f t="shared" ref="E27:G27" si="3">#REF!</f>
        <v>#REF!</v>
      </c>
      <c r="F27" s="37" t="e">
        <f t="shared" si="3"/>
        <v>#REF!</v>
      </c>
      <c r="G27" s="37" t="e">
        <f t="shared" si="3"/>
        <v>#REF!</v>
      </c>
      <c r="H27" s="8"/>
    </row>
    <row r="28" spans="1:8" ht="79.5" customHeight="1">
      <c r="A28" s="8"/>
      <c r="B28" s="66"/>
      <c r="C28" s="78" t="s">
        <v>205</v>
      </c>
      <c r="D28" s="63"/>
      <c r="E28" s="36" t="e">
        <f t="shared" ref="E28:G28" si="4">#REF!</f>
        <v>#REF!</v>
      </c>
      <c r="F28" s="37" t="e">
        <f t="shared" si="4"/>
        <v>#REF!</v>
      </c>
      <c r="G28" s="37" t="e">
        <f t="shared" si="4"/>
        <v>#REF!</v>
      </c>
      <c r="H28" s="8"/>
    </row>
    <row r="29" spans="1:8" ht="79.5" customHeight="1">
      <c r="A29" s="8"/>
      <c r="B29" s="66"/>
      <c r="C29" s="78" t="s">
        <v>206</v>
      </c>
      <c r="D29" s="63"/>
      <c r="E29" s="36" t="e">
        <f t="shared" ref="E29:G29" si="5">#REF!</f>
        <v>#REF!</v>
      </c>
      <c r="F29" s="37" t="e">
        <f t="shared" si="5"/>
        <v>#REF!</v>
      </c>
      <c r="G29" s="37" t="e">
        <f t="shared" si="5"/>
        <v>#REF!</v>
      </c>
      <c r="H29" s="8"/>
    </row>
    <row r="30" spans="1:8" ht="79.5" customHeight="1">
      <c r="A30" s="8"/>
      <c r="B30" s="67"/>
      <c r="C30" s="78" t="s">
        <v>207</v>
      </c>
      <c r="D30" s="63"/>
      <c r="E30" s="36" t="e">
        <f t="shared" ref="E30:G30" si="6">#REF!</f>
        <v>#REF!</v>
      </c>
      <c r="F30" s="37" t="e">
        <f t="shared" si="6"/>
        <v>#REF!</v>
      </c>
      <c r="G30" s="37" t="e">
        <f t="shared" si="6"/>
        <v>#REF!</v>
      </c>
      <c r="H30" s="8"/>
    </row>
    <row r="31" spans="1:8" ht="33.75" customHeight="1">
      <c r="A31" s="8"/>
      <c r="B31" s="91" t="s">
        <v>208</v>
      </c>
      <c r="C31" s="90" t="s">
        <v>209</v>
      </c>
      <c r="D31" s="73"/>
      <c r="E31" s="63"/>
      <c r="F31" s="90" t="s">
        <v>177</v>
      </c>
      <c r="G31" s="63"/>
      <c r="H31" s="8"/>
    </row>
    <row r="32" spans="1:8" ht="33.75" customHeight="1">
      <c r="A32" s="8"/>
      <c r="B32" s="67"/>
      <c r="C32" s="92" t="str">
        <f>IF(COUNTIF( E26:E30,"Cumple Totalmente")&lt;3,IF(COUNTIF( E26:E30,"No Cumple")=5, "NO CUMPLE","ESCASO"), IF(COUNTIF(E26:E30,"Cumple Totalmente" )=5, "PLENO", IF(COUNTIF(E26:E30,"No Cumple")=0,"SATISFACTORIO","SUFICIENTE")))</f>
        <v>ESCASO</v>
      </c>
      <c r="D32" s="73"/>
      <c r="E32" s="63"/>
      <c r="F32" s="92">
        <f>IF(C32="Pleno",5,IF(C32="Satisfactorio",4,IF(C32="Suficiente",3,IF(C32="Escaso",2,IF(C32="No Cumple",1,0)))))</f>
        <v>2</v>
      </c>
      <c r="G32" s="63"/>
      <c r="H32" s="8"/>
    </row>
    <row r="33" spans="1:8" ht="84.75" customHeight="1">
      <c r="A33" s="8"/>
      <c r="B33" s="38" t="s">
        <v>210</v>
      </c>
      <c r="C33" s="93" t="e">
        <f>#REF!</f>
        <v>#REF!</v>
      </c>
      <c r="D33" s="73"/>
      <c r="E33" s="73"/>
      <c r="F33" s="73"/>
      <c r="G33" s="63"/>
      <c r="H33" s="8"/>
    </row>
    <row r="34" spans="1:8" ht="26.25" customHeight="1">
      <c r="A34" s="8"/>
      <c r="B34" s="23" t="s">
        <v>3</v>
      </c>
      <c r="C34" s="74" t="s">
        <v>19</v>
      </c>
      <c r="D34" s="63"/>
      <c r="E34" s="23" t="s">
        <v>199</v>
      </c>
      <c r="F34" s="23" t="s">
        <v>200</v>
      </c>
      <c r="G34" s="23" t="s">
        <v>201</v>
      </c>
      <c r="H34" s="8"/>
    </row>
    <row r="35" spans="1:8" ht="79.5" customHeight="1">
      <c r="A35" s="8"/>
      <c r="B35" s="89" t="s">
        <v>211</v>
      </c>
      <c r="C35" s="78" t="s">
        <v>212</v>
      </c>
      <c r="D35" s="63"/>
      <c r="E35" s="36" t="e">
        <f t="shared" ref="E35:G35" si="7">#REF!</f>
        <v>#REF!</v>
      </c>
      <c r="F35" s="37" t="e">
        <f t="shared" si="7"/>
        <v>#REF!</v>
      </c>
      <c r="G35" s="37" t="e">
        <f t="shared" si="7"/>
        <v>#REF!</v>
      </c>
      <c r="H35" s="8"/>
    </row>
    <row r="36" spans="1:8" ht="79.5" customHeight="1">
      <c r="A36" s="8"/>
      <c r="B36" s="66"/>
      <c r="C36" s="78" t="s">
        <v>213</v>
      </c>
      <c r="D36" s="63"/>
      <c r="E36" s="36" t="e">
        <f t="shared" ref="E36:G36" si="8">#REF!</f>
        <v>#REF!</v>
      </c>
      <c r="F36" s="37" t="e">
        <f t="shared" si="8"/>
        <v>#REF!</v>
      </c>
      <c r="G36" s="37" t="e">
        <f t="shared" si="8"/>
        <v>#REF!</v>
      </c>
      <c r="H36" s="8"/>
    </row>
    <row r="37" spans="1:8" ht="79.5" customHeight="1">
      <c r="A37" s="8"/>
      <c r="B37" s="66"/>
      <c r="C37" s="78" t="s">
        <v>214</v>
      </c>
      <c r="D37" s="63"/>
      <c r="E37" s="36" t="e">
        <f t="shared" ref="E37:G37" si="9">#REF!</f>
        <v>#REF!</v>
      </c>
      <c r="F37" s="37" t="e">
        <f t="shared" si="9"/>
        <v>#REF!</v>
      </c>
      <c r="G37" s="37" t="e">
        <f t="shared" si="9"/>
        <v>#REF!</v>
      </c>
      <c r="H37" s="8"/>
    </row>
    <row r="38" spans="1:8" ht="79.5" customHeight="1">
      <c r="A38" s="8"/>
      <c r="B38" s="66"/>
      <c r="C38" s="78" t="s">
        <v>215</v>
      </c>
      <c r="D38" s="63"/>
      <c r="E38" s="36" t="e">
        <f t="shared" ref="E38:G38" si="10">#REF!</f>
        <v>#REF!</v>
      </c>
      <c r="F38" s="37" t="e">
        <f t="shared" si="10"/>
        <v>#REF!</v>
      </c>
      <c r="G38" s="37" t="e">
        <f t="shared" si="10"/>
        <v>#REF!</v>
      </c>
      <c r="H38" s="8"/>
    </row>
    <row r="39" spans="1:8" ht="79.5" customHeight="1">
      <c r="A39" s="8"/>
      <c r="B39" s="66"/>
      <c r="C39" s="78" t="s">
        <v>216</v>
      </c>
      <c r="D39" s="63"/>
      <c r="E39" s="36" t="e">
        <f t="shared" ref="E39:G39" si="11">#REF!</f>
        <v>#REF!</v>
      </c>
      <c r="F39" s="37" t="e">
        <f t="shared" si="11"/>
        <v>#REF!</v>
      </c>
      <c r="G39" s="37" t="e">
        <f t="shared" si="11"/>
        <v>#REF!</v>
      </c>
      <c r="H39" s="8"/>
    </row>
    <row r="40" spans="1:8" ht="79.5" customHeight="1">
      <c r="A40" s="8"/>
      <c r="B40" s="66"/>
      <c r="C40" s="78" t="s">
        <v>217</v>
      </c>
      <c r="D40" s="63"/>
      <c r="E40" s="36" t="e">
        <f t="shared" ref="E40:G40" si="12">#REF!</f>
        <v>#REF!</v>
      </c>
      <c r="F40" s="37" t="e">
        <f t="shared" si="12"/>
        <v>#REF!</v>
      </c>
      <c r="G40" s="37" t="e">
        <f t="shared" si="12"/>
        <v>#REF!</v>
      </c>
      <c r="H40" s="8"/>
    </row>
    <row r="41" spans="1:8" ht="79.5" customHeight="1">
      <c r="A41" s="8"/>
      <c r="B41" s="66"/>
      <c r="C41" s="78" t="s">
        <v>218</v>
      </c>
      <c r="D41" s="63"/>
      <c r="E41" s="36" t="e">
        <f t="shared" ref="E41:G41" si="13">#REF!</f>
        <v>#REF!</v>
      </c>
      <c r="F41" s="37" t="e">
        <f t="shared" si="13"/>
        <v>#REF!</v>
      </c>
      <c r="G41" s="37" t="e">
        <f t="shared" si="13"/>
        <v>#REF!</v>
      </c>
      <c r="H41" s="8"/>
    </row>
    <row r="42" spans="1:8" ht="79.5" customHeight="1">
      <c r="A42" s="8"/>
      <c r="B42" s="66"/>
      <c r="C42" s="78" t="s">
        <v>219</v>
      </c>
      <c r="D42" s="63"/>
      <c r="E42" s="36" t="e">
        <f t="shared" ref="E42:G42" si="14">#REF!</f>
        <v>#REF!</v>
      </c>
      <c r="F42" s="37" t="e">
        <f t="shared" si="14"/>
        <v>#REF!</v>
      </c>
      <c r="G42" s="37" t="e">
        <f t="shared" si="14"/>
        <v>#REF!</v>
      </c>
      <c r="H42" s="8"/>
    </row>
    <row r="43" spans="1:8" ht="55.5" customHeight="1">
      <c r="A43" s="8"/>
      <c r="B43" s="67"/>
      <c r="C43" s="78" t="s">
        <v>220</v>
      </c>
      <c r="D43" s="63"/>
      <c r="E43" s="36" t="e">
        <f t="shared" ref="E43:G43" si="15">#REF!</f>
        <v>#REF!</v>
      </c>
      <c r="F43" s="37" t="e">
        <f t="shared" si="15"/>
        <v>#REF!</v>
      </c>
      <c r="G43" s="37" t="e">
        <f t="shared" si="15"/>
        <v>#REF!</v>
      </c>
      <c r="H43" s="8"/>
    </row>
    <row r="44" spans="1:8" ht="33.75" customHeight="1">
      <c r="A44" s="8"/>
      <c r="B44" s="91" t="s">
        <v>208</v>
      </c>
      <c r="C44" s="90" t="s">
        <v>209</v>
      </c>
      <c r="D44" s="73"/>
      <c r="E44" s="63"/>
      <c r="F44" s="90" t="s">
        <v>177</v>
      </c>
      <c r="G44" s="63"/>
      <c r="H44" s="8"/>
    </row>
    <row r="45" spans="1:8" ht="33.75" customHeight="1">
      <c r="A45" s="8"/>
      <c r="B45" s="67"/>
      <c r="C45" s="92" t="str">
        <f>IF(COUNTIF( E35:E43,"Cumple Totalmente")&lt;5,IF(COUNTIF( E35:E43,"No Cumple")=9, "NO CUMPLE","ESCASO"), IF(COUNTIF(E35:E43,"Cumple Totalmente" )=9, "PLENO", IF(COUNTIF(E35:E43,"No Cumple")=0,"SATISFACTORIO","SUFICIENTE")))</f>
        <v>ESCASO</v>
      </c>
      <c r="D45" s="73"/>
      <c r="E45" s="63"/>
      <c r="F45" s="92">
        <f>IF(C45="Pleno",5,IF(C45="Satisfactorio",4,IF(C45="Suficiente",3,IF(C45="Escaso",2,IF(C45="No Cumple",1,0)))))</f>
        <v>2</v>
      </c>
      <c r="G45" s="63"/>
      <c r="H45" s="8"/>
    </row>
    <row r="46" spans="1:8" ht="99.75" customHeight="1">
      <c r="A46" s="8"/>
      <c r="B46" s="38" t="s">
        <v>210</v>
      </c>
      <c r="C46" s="127" t="e">
        <f>#REF!</f>
        <v>#REF!</v>
      </c>
      <c r="D46" s="73"/>
      <c r="E46" s="73"/>
      <c r="F46" s="73"/>
      <c r="G46" s="63"/>
      <c r="H46" s="8"/>
    </row>
    <row r="47" spans="1:8" ht="26.25" customHeight="1">
      <c r="A47" s="8"/>
      <c r="B47" s="23" t="s">
        <v>29</v>
      </c>
      <c r="C47" s="74" t="s">
        <v>19</v>
      </c>
      <c r="D47" s="63"/>
      <c r="E47" s="23" t="s">
        <v>199</v>
      </c>
      <c r="F47" s="23" t="s">
        <v>200</v>
      </c>
      <c r="G47" s="23" t="s">
        <v>201</v>
      </c>
      <c r="H47" s="8"/>
    </row>
    <row r="48" spans="1:8" ht="79.5" customHeight="1">
      <c r="A48" s="8"/>
      <c r="B48" s="89" t="s">
        <v>221</v>
      </c>
      <c r="C48" s="78" t="s">
        <v>222</v>
      </c>
      <c r="D48" s="63"/>
      <c r="E48" s="36" t="e">
        <f t="shared" ref="E48:G48" si="16">#REF!</f>
        <v>#REF!</v>
      </c>
      <c r="F48" s="37" t="e">
        <f t="shared" si="16"/>
        <v>#REF!</v>
      </c>
      <c r="G48" s="37" t="e">
        <f t="shared" si="16"/>
        <v>#REF!</v>
      </c>
      <c r="H48" s="8"/>
    </row>
    <row r="49" spans="1:8" ht="94.5" customHeight="1">
      <c r="A49" s="8"/>
      <c r="B49" s="66"/>
      <c r="C49" s="78" t="s">
        <v>223</v>
      </c>
      <c r="D49" s="63"/>
      <c r="E49" s="36" t="e">
        <f t="shared" ref="E49:G49" si="17">#REF!</f>
        <v>#REF!</v>
      </c>
      <c r="F49" s="37" t="e">
        <f t="shared" si="17"/>
        <v>#REF!</v>
      </c>
      <c r="G49" s="37" t="e">
        <f t="shared" si="17"/>
        <v>#REF!</v>
      </c>
      <c r="H49" s="8"/>
    </row>
    <row r="50" spans="1:8" ht="79.5" customHeight="1">
      <c r="A50" s="8"/>
      <c r="B50" s="66"/>
      <c r="C50" s="78" t="s">
        <v>224</v>
      </c>
      <c r="D50" s="63"/>
      <c r="E50" s="36" t="e">
        <f t="shared" ref="E50:G50" si="18">#REF!</f>
        <v>#REF!</v>
      </c>
      <c r="F50" s="37" t="e">
        <f t="shared" si="18"/>
        <v>#REF!</v>
      </c>
      <c r="G50" s="37" t="e">
        <f t="shared" si="18"/>
        <v>#REF!</v>
      </c>
      <c r="H50" s="8"/>
    </row>
    <row r="51" spans="1:8" ht="79.5" customHeight="1">
      <c r="A51" s="8"/>
      <c r="B51" s="66"/>
      <c r="C51" s="78" t="s">
        <v>225</v>
      </c>
      <c r="D51" s="63"/>
      <c r="E51" s="36" t="e">
        <f t="shared" ref="E51:G51" si="19">#REF!</f>
        <v>#REF!</v>
      </c>
      <c r="F51" s="37" t="e">
        <f t="shared" si="19"/>
        <v>#REF!</v>
      </c>
      <c r="G51" s="37" t="e">
        <f t="shared" si="19"/>
        <v>#REF!</v>
      </c>
      <c r="H51" s="8"/>
    </row>
    <row r="52" spans="1:8" ht="90" customHeight="1">
      <c r="A52" s="8"/>
      <c r="B52" s="66"/>
      <c r="C52" s="78" t="s">
        <v>226</v>
      </c>
      <c r="D52" s="63"/>
      <c r="E52" s="36" t="e">
        <f t="shared" ref="E52:G52" si="20">#REF!</f>
        <v>#REF!</v>
      </c>
      <c r="F52" s="37" t="e">
        <f t="shared" si="20"/>
        <v>#REF!</v>
      </c>
      <c r="G52" s="37" t="e">
        <f t="shared" si="20"/>
        <v>#REF!</v>
      </c>
      <c r="H52" s="8"/>
    </row>
    <row r="53" spans="1:8" ht="79.5" customHeight="1">
      <c r="A53" s="8"/>
      <c r="B53" s="67"/>
      <c r="C53" s="78" t="s">
        <v>227</v>
      </c>
      <c r="D53" s="63"/>
      <c r="E53" s="36" t="e">
        <f t="shared" ref="E53:G53" si="21">#REF!</f>
        <v>#REF!</v>
      </c>
      <c r="F53" s="37" t="e">
        <f t="shared" si="21"/>
        <v>#REF!</v>
      </c>
      <c r="G53" s="37" t="e">
        <f t="shared" si="21"/>
        <v>#REF!</v>
      </c>
      <c r="H53" s="8"/>
    </row>
    <row r="54" spans="1:8" ht="33.75" customHeight="1">
      <c r="A54" s="8"/>
      <c r="B54" s="91" t="s">
        <v>208</v>
      </c>
      <c r="C54" s="90" t="s">
        <v>209</v>
      </c>
      <c r="D54" s="73"/>
      <c r="E54" s="63"/>
      <c r="F54" s="90" t="s">
        <v>177</v>
      </c>
      <c r="G54" s="63"/>
      <c r="H54" s="8"/>
    </row>
    <row r="55" spans="1:8" ht="33.75" customHeight="1">
      <c r="A55" s="8"/>
      <c r="B55" s="67"/>
      <c r="C55" s="92" t="str">
        <f>IF(COUNTIF( E48:E53,"Cumple Totalmente")&lt;3,IF(COUNTIF( E48:E53,"No Cumple")=6, "NO CUMPLE","ESCASO"), IF(COUNTIF(E48:E53,"Cumple Totalmente" )=6, "PLENO", IF(COUNTIF(E48:E53,"No Cumple")=0,"SATISFACTORIO","SUFICIENTE")))</f>
        <v>ESCASO</v>
      </c>
      <c r="D55" s="73"/>
      <c r="E55" s="63"/>
      <c r="F55" s="92">
        <f>IF(C55="Pleno",5,IF(C55="Satisfactorio",4,IF(C55="Suficiente",3,IF(C55="Escaso",2,IF(C55="No Cumple",1,0)))))</f>
        <v>2</v>
      </c>
      <c r="G55" s="63"/>
      <c r="H55" s="8"/>
    </row>
    <row r="56" spans="1:8" ht="81.75" customHeight="1">
      <c r="A56" s="8"/>
      <c r="B56" s="38" t="s">
        <v>210</v>
      </c>
      <c r="C56" s="93" t="e">
        <f>#REF!</f>
        <v>#REF!</v>
      </c>
      <c r="D56" s="73"/>
      <c r="E56" s="73"/>
      <c r="F56" s="73"/>
      <c r="G56" s="63"/>
      <c r="H56" s="8"/>
    </row>
    <row r="57" spans="1:8" ht="24.75" customHeight="1">
      <c r="A57" s="8"/>
      <c r="B57" s="88" t="s">
        <v>0</v>
      </c>
      <c r="C57" s="73"/>
      <c r="D57" s="73"/>
      <c r="E57" s="73"/>
      <c r="F57" s="73"/>
      <c r="G57" s="63"/>
      <c r="H57" s="8"/>
    </row>
    <row r="58" spans="1:8" ht="24.75" customHeight="1">
      <c r="A58" s="8"/>
      <c r="B58" s="74" t="s">
        <v>228</v>
      </c>
      <c r="C58" s="73"/>
      <c r="D58" s="73"/>
      <c r="E58" s="73"/>
      <c r="F58" s="73"/>
      <c r="G58" s="63"/>
      <c r="H58" s="8"/>
    </row>
    <row r="59" spans="1:8" ht="15.75" customHeight="1">
      <c r="A59" s="8"/>
      <c r="B59" s="114" t="s">
        <v>229</v>
      </c>
      <c r="C59" s="115"/>
      <c r="D59" s="115"/>
      <c r="E59" s="116"/>
      <c r="F59" s="114" t="s">
        <v>230</v>
      </c>
      <c r="G59" s="116"/>
      <c r="H59" s="8"/>
    </row>
    <row r="60" spans="1:8" ht="37.5" customHeight="1">
      <c r="A60" s="8"/>
      <c r="B60" s="117" t="e">
        <f t="shared" ref="B60:B79" si="22">#REF!</f>
        <v>#REF!</v>
      </c>
      <c r="C60" s="118"/>
      <c r="D60" s="118"/>
      <c r="E60" s="119"/>
      <c r="F60" s="120" t="e">
        <f t="shared" ref="F60:F79" si="23">#REF!</f>
        <v>#REF!</v>
      </c>
      <c r="G60" s="121"/>
      <c r="H60" s="8"/>
    </row>
    <row r="61" spans="1:8" ht="39.75" customHeight="1">
      <c r="A61" s="8"/>
      <c r="B61" s="124" t="e">
        <f t="shared" si="22"/>
        <v>#REF!</v>
      </c>
      <c r="C61" s="125"/>
      <c r="D61" s="125"/>
      <c r="E61" s="126"/>
      <c r="F61" s="122" t="e">
        <f t="shared" si="23"/>
        <v>#REF!</v>
      </c>
      <c r="G61" s="123"/>
      <c r="H61" s="8"/>
    </row>
    <row r="62" spans="1:8" ht="37.5" customHeight="1">
      <c r="A62" s="8"/>
      <c r="B62" s="124" t="e">
        <f t="shared" si="22"/>
        <v>#REF!</v>
      </c>
      <c r="C62" s="125"/>
      <c r="D62" s="125"/>
      <c r="E62" s="126"/>
      <c r="F62" s="122" t="e">
        <f t="shared" si="23"/>
        <v>#REF!</v>
      </c>
      <c r="G62" s="123"/>
      <c r="H62" s="8"/>
    </row>
    <row r="63" spans="1:8" ht="19.5" customHeight="1">
      <c r="A63" s="8"/>
      <c r="B63" s="124" t="e">
        <f t="shared" si="22"/>
        <v>#REF!</v>
      </c>
      <c r="C63" s="125"/>
      <c r="D63" s="125"/>
      <c r="E63" s="126"/>
      <c r="F63" s="122" t="e">
        <f t="shared" si="23"/>
        <v>#REF!</v>
      </c>
      <c r="G63" s="123"/>
      <c r="H63" s="8"/>
    </row>
    <row r="64" spans="1:8" ht="19.5" customHeight="1">
      <c r="A64" s="8"/>
      <c r="B64" s="124" t="e">
        <f t="shared" si="22"/>
        <v>#REF!</v>
      </c>
      <c r="C64" s="125"/>
      <c r="D64" s="125"/>
      <c r="E64" s="126"/>
      <c r="F64" s="122" t="e">
        <f t="shared" si="23"/>
        <v>#REF!</v>
      </c>
      <c r="G64" s="123"/>
      <c r="H64" s="8"/>
    </row>
    <row r="65" spans="1:8" ht="35.25" customHeight="1">
      <c r="A65" s="8"/>
      <c r="B65" s="124" t="e">
        <f t="shared" si="22"/>
        <v>#REF!</v>
      </c>
      <c r="C65" s="125"/>
      <c r="D65" s="125"/>
      <c r="E65" s="126"/>
      <c r="F65" s="122" t="e">
        <f t="shared" si="23"/>
        <v>#REF!</v>
      </c>
      <c r="G65" s="123"/>
      <c r="H65" s="8"/>
    </row>
    <row r="66" spans="1:8" ht="19.5" customHeight="1">
      <c r="A66" s="8"/>
      <c r="B66" s="124" t="e">
        <f t="shared" si="22"/>
        <v>#REF!</v>
      </c>
      <c r="C66" s="125"/>
      <c r="D66" s="125"/>
      <c r="E66" s="126"/>
      <c r="F66" s="122" t="e">
        <f t="shared" si="23"/>
        <v>#REF!</v>
      </c>
      <c r="G66" s="123"/>
      <c r="H66" s="8"/>
    </row>
    <row r="67" spans="1:8" ht="36" customHeight="1">
      <c r="A67" s="8"/>
      <c r="B67" s="124" t="e">
        <f t="shared" si="22"/>
        <v>#REF!</v>
      </c>
      <c r="C67" s="125"/>
      <c r="D67" s="125"/>
      <c r="E67" s="126"/>
      <c r="F67" s="122" t="e">
        <f t="shared" si="23"/>
        <v>#REF!</v>
      </c>
      <c r="G67" s="123"/>
      <c r="H67" s="8"/>
    </row>
    <row r="68" spans="1:8" ht="38.25" customHeight="1">
      <c r="A68" s="8"/>
      <c r="B68" s="124" t="e">
        <f t="shared" si="22"/>
        <v>#REF!</v>
      </c>
      <c r="C68" s="125"/>
      <c r="D68" s="125"/>
      <c r="E68" s="126"/>
      <c r="F68" s="122" t="e">
        <f t="shared" si="23"/>
        <v>#REF!</v>
      </c>
      <c r="G68" s="123"/>
      <c r="H68" s="8"/>
    </row>
    <row r="69" spans="1:8" ht="28.5" customHeight="1">
      <c r="A69" s="8"/>
      <c r="B69" s="124" t="e">
        <f t="shared" si="22"/>
        <v>#REF!</v>
      </c>
      <c r="C69" s="125"/>
      <c r="D69" s="125"/>
      <c r="E69" s="126"/>
      <c r="F69" s="122" t="e">
        <f t="shared" si="23"/>
        <v>#REF!</v>
      </c>
      <c r="G69" s="123"/>
      <c r="H69" s="8"/>
    </row>
    <row r="70" spans="1:8" ht="35.25" customHeight="1">
      <c r="A70" s="8"/>
      <c r="B70" s="124" t="e">
        <f t="shared" si="22"/>
        <v>#REF!</v>
      </c>
      <c r="C70" s="125"/>
      <c r="D70" s="125"/>
      <c r="E70" s="126"/>
      <c r="F70" s="122" t="e">
        <f t="shared" si="23"/>
        <v>#REF!</v>
      </c>
      <c r="G70" s="123"/>
      <c r="H70" s="8"/>
    </row>
    <row r="71" spans="1:8" ht="27.75" customHeight="1">
      <c r="A71" s="8"/>
      <c r="B71" s="124" t="e">
        <f t="shared" si="22"/>
        <v>#REF!</v>
      </c>
      <c r="C71" s="125"/>
      <c r="D71" s="125"/>
      <c r="E71" s="126"/>
      <c r="F71" s="122" t="e">
        <f t="shared" si="23"/>
        <v>#REF!</v>
      </c>
      <c r="G71" s="123"/>
      <c r="H71" s="8"/>
    </row>
    <row r="72" spans="1:8" ht="27" customHeight="1">
      <c r="A72" s="8"/>
      <c r="B72" s="124" t="e">
        <f t="shared" si="22"/>
        <v>#REF!</v>
      </c>
      <c r="C72" s="125"/>
      <c r="D72" s="125"/>
      <c r="E72" s="126"/>
      <c r="F72" s="122" t="e">
        <f t="shared" si="23"/>
        <v>#REF!</v>
      </c>
      <c r="G72" s="123"/>
      <c r="H72" s="8"/>
    </row>
    <row r="73" spans="1:8" ht="24.75" customHeight="1">
      <c r="A73" s="8"/>
      <c r="B73" s="124" t="e">
        <f t="shared" si="22"/>
        <v>#REF!</v>
      </c>
      <c r="C73" s="125"/>
      <c r="D73" s="125"/>
      <c r="E73" s="126"/>
      <c r="F73" s="122" t="e">
        <f t="shared" si="23"/>
        <v>#REF!</v>
      </c>
      <c r="G73" s="123"/>
      <c r="H73" s="8"/>
    </row>
    <row r="74" spans="1:8" ht="30.75" customHeight="1">
      <c r="A74" s="8"/>
      <c r="B74" s="124" t="e">
        <f t="shared" si="22"/>
        <v>#REF!</v>
      </c>
      <c r="C74" s="125"/>
      <c r="D74" s="125"/>
      <c r="E74" s="126"/>
      <c r="F74" s="122" t="e">
        <f t="shared" si="23"/>
        <v>#REF!</v>
      </c>
      <c r="G74" s="123"/>
      <c r="H74" s="8"/>
    </row>
    <row r="75" spans="1:8" ht="42.75" customHeight="1">
      <c r="A75" s="8"/>
      <c r="B75" s="124" t="e">
        <f t="shared" si="22"/>
        <v>#REF!</v>
      </c>
      <c r="C75" s="125"/>
      <c r="D75" s="125"/>
      <c r="E75" s="126"/>
      <c r="F75" s="122" t="e">
        <f t="shared" si="23"/>
        <v>#REF!</v>
      </c>
      <c r="G75" s="123"/>
      <c r="H75" s="8"/>
    </row>
    <row r="76" spans="1:8" ht="35.25" customHeight="1">
      <c r="A76" s="8"/>
      <c r="B76" s="124" t="e">
        <f t="shared" si="22"/>
        <v>#REF!</v>
      </c>
      <c r="C76" s="125"/>
      <c r="D76" s="125"/>
      <c r="E76" s="126"/>
      <c r="F76" s="122" t="e">
        <f t="shared" si="23"/>
        <v>#REF!</v>
      </c>
      <c r="G76" s="123"/>
      <c r="H76" s="8"/>
    </row>
    <row r="77" spans="1:8" ht="36" customHeight="1">
      <c r="A77" s="8"/>
      <c r="B77" s="124" t="e">
        <f t="shared" si="22"/>
        <v>#REF!</v>
      </c>
      <c r="C77" s="125"/>
      <c r="D77" s="125"/>
      <c r="E77" s="126"/>
      <c r="F77" s="122" t="e">
        <f t="shared" si="23"/>
        <v>#REF!</v>
      </c>
      <c r="G77" s="123"/>
      <c r="H77" s="8"/>
    </row>
    <row r="78" spans="1:8" ht="59.25" customHeight="1">
      <c r="A78" s="8"/>
      <c r="B78" s="124" t="e">
        <f t="shared" si="22"/>
        <v>#REF!</v>
      </c>
      <c r="C78" s="125"/>
      <c r="D78" s="125"/>
      <c r="E78" s="126"/>
      <c r="F78" s="122" t="e">
        <f t="shared" si="23"/>
        <v>#REF!</v>
      </c>
      <c r="G78" s="123"/>
      <c r="H78" s="8"/>
    </row>
    <row r="79" spans="1:8" ht="24.75" customHeight="1">
      <c r="A79" s="8"/>
      <c r="B79" s="79" t="e">
        <f t="shared" si="22"/>
        <v>#REF!</v>
      </c>
      <c r="C79" s="80"/>
      <c r="D79" s="80"/>
      <c r="E79" s="81"/>
      <c r="F79" s="82" t="e">
        <f t="shared" si="23"/>
        <v>#REF!</v>
      </c>
      <c r="G79" s="83"/>
      <c r="H79" s="8"/>
    </row>
    <row r="80" spans="1:8" ht="24.75" customHeight="1">
      <c r="A80" s="8"/>
      <c r="B80" s="84" t="s">
        <v>231</v>
      </c>
      <c r="C80" s="85"/>
      <c r="D80" s="85"/>
      <c r="E80" s="85"/>
      <c r="F80" s="85"/>
      <c r="G80" s="86"/>
      <c r="H80" s="8"/>
    </row>
    <row r="81" spans="1:8" ht="63" customHeight="1">
      <c r="A81" s="8"/>
      <c r="B81" s="87" t="e">
        <f>#REF!</f>
        <v>#REF!</v>
      </c>
      <c r="C81" s="73"/>
      <c r="D81" s="73"/>
      <c r="E81" s="73"/>
      <c r="F81" s="73"/>
      <c r="G81" s="63"/>
      <c r="H81" s="8"/>
    </row>
    <row r="82" spans="1:8" ht="15.75" customHeight="1">
      <c r="A82" s="8"/>
      <c r="B82" s="8"/>
      <c r="C82" s="8"/>
      <c r="D82" s="8"/>
      <c r="E82" s="8"/>
      <c r="F82" s="8"/>
      <c r="G82" s="8"/>
      <c r="H82" s="8"/>
    </row>
    <row r="83" spans="1:8" ht="24.75" customHeight="1">
      <c r="A83" s="8"/>
      <c r="B83" s="88" t="s">
        <v>43</v>
      </c>
      <c r="C83" s="73"/>
      <c r="D83" s="73"/>
      <c r="E83" s="73"/>
      <c r="F83" s="73"/>
      <c r="G83" s="63"/>
      <c r="H83" s="8"/>
    </row>
    <row r="84" spans="1:8" ht="26.25" customHeight="1">
      <c r="A84" s="8"/>
      <c r="B84" s="23" t="s">
        <v>5</v>
      </c>
      <c r="C84" s="74" t="s">
        <v>19</v>
      </c>
      <c r="D84" s="63"/>
      <c r="E84" s="23" t="s">
        <v>199</v>
      </c>
      <c r="F84" s="23" t="s">
        <v>200</v>
      </c>
      <c r="G84" s="23" t="s">
        <v>201</v>
      </c>
      <c r="H84" s="8"/>
    </row>
    <row r="85" spans="1:8" ht="79.5" customHeight="1">
      <c r="A85" s="8"/>
      <c r="B85" s="89" t="s">
        <v>6</v>
      </c>
      <c r="C85" s="78" t="s">
        <v>232</v>
      </c>
      <c r="D85" s="63"/>
      <c r="E85" s="36" t="e">
        <f t="shared" ref="E85:G85" si="24">#REF!</f>
        <v>#REF!</v>
      </c>
      <c r="F85" s="37" t="e">
        <f t="shared" si="24"/>
        <v>#REF!</v>
      </c>
      <c r="G85" s="37" t="e">
        <f t="shared" si="24"/>
        <v>#REF!</v>
      </c>
      <c r="H85" s="8"/>
    </row>
    <row r="86" spans="1:8" ht="79.5" customHeight="1">
      <c r="A86" s="8"/>
      <c r="B86" s="66"/>
      <c r="C86" s="78" t="s">
        <v>233</v>
      </c>
      <c r="D86" s="63"/>
      <c r="E86" s="36" t="e">
        <f t="shared" ref="E86:G86" si="25">#REF!</f>
        <v>#REF!</v>
      </c>
      <c r="F86" s="37" t="e">
        <f t="shared" si="25"/>
        <v>#REF!</v>
      </c>
      <c r="G86" s="37" t="e">
        <f t="shared" si="25"/>
        <v>#REF!</v>
      </c>
      <c r="H86" s="8"/>
    </row>
    <row r="87" spans="1:8" ht="79.5" customHeight="1">
      <c r="A87" s="8"/>
      <c r="B87" s="66"/>
      <c r="C87" s="78" t="s">
        <v>234</v>
      </c>
      <c r="D87" s="63"/>
      <c r="E87" s="36" t="e">
        <f t="shared" ref="E87:G87" si="26">#REF!</f>
        <v>#REF!</v>
      </c>
      <c r="F87" s="37" t="e">
        <f t="shared" si="26"/>
        <v>#REF!</v>
      </c>
      <c r="G87" s="37" t="e">
        <f t="shared" si="26"/>
        <v>#REF!</v>
      </c>
      <c r="H87" s="8"/>
    </row>
    <row r="88" spans="1:8" ht="79.5" customHeight="1">
      <c r="A88" s="8"/>
      <c r="B88" s="66"/>
      <c r="C88" s="78" t="s">
        <v>235</v>
      </c>
      <c r="D88" s="63"/>
      <c r="E88" s="36" t="e">
        <f t="shared" ref="E88:G88" si="27">#REF!</f>
        <v>#REF!</v>
      </c>
      <c r="F88" s="37" t="e">
        <f t="shared" si="27"/>
        <v>#REF!</v>
      </c>
      <c r="G88" s="37" t="e">
        <f t="shared" si="27"/>
        <v>#REF!</v>
      </c>
      <c r="H88" s="8"/>
    </row>
    <row r="89" spans="1:8" ht="79.5" customHeight="1">
      <c r="A89" s="8"/>
      <c r="B89" s="66"/>
      <c r="C89" s="78" t="s">
        <v>236</v>
      </c>
      <c r="D89" s="63"/>
      <c r="E89" s="36" t="e">
        <f t="shared" ref="E89:G89" si="28">#REF!</f>
        <v>#REF!</v>
      </c>
      <c r="F89" s="37" t="e">
        <f t="shared" si="28"/>
        <v>#REF!</v>
      </c>
      <c r="G89" s="37" t="e">
        <f t="shared" si="28"/>
        <v>#REF!</v>
      </c>
      <c r="H89" s="8"/>
    </row>
    <row r="90" spans="1:8" ht="79.5" customHeight="1">
      <c r="A90" s="8"/>
      <c r="B90" s="66"/>
      <c r="C90" s="78" t="s">
        <v>237</v>
      </c>
      <c r="D90" s="63"/>
      <c r="E90" s="36" t="e">
        <f t="shared" ref="E90:G90" si="29">#REF!</f>
        <v>#REF!</v>
      </c>
      <c r="F90" s="37" t="e">
        <f t="shared" si="29"/>
        <v>#REF!</v>
      </c>
      <c r="G90" s="37" t="e">
        <f t="shared" si="29"/>
        <v>#REF!</v>
      </c>
      <c r="H90" s="8"/>
    </row>
    <row r="91" spans="1:8" ht="87" customHeight="1">
      <c r="A91" s="8"/>
      <c r="B91" s="66"/>
      <c r="C91" s="78" t="s">
        <v>238</v>
      </c>
      <c r="D91" s="63"/>
      <c r="E91" s="36" t="e">
        <f t="shared" ref="E91:G91" si="30">#REF!</f>
        <v>#REF!</v>
      </c>
      <c r="F91" s="37" t="e">
        <f t="shared" si="30"/>
        <v>#REF!</v>
      </c>
      <c r="G91" s="37" t="e">
        <f t="shared" si="30"/>
        <v>#REF!</v>
      </c>
      <c r="H91" s="8"/>
    </row>
    <row r="92" spans="1:8" ht="104.25" customHeight="1">
      <c r="A92" s="8"/>
      <c r="B92" s="66"/>
      <c r="C92" s="78" t="s">
        <v>239</v>
      </c>
      <c r="D92" s="63"/>
      <c r="E92" s="36" t="e">
        <f t="shared" ref="E92:G92" si="31">#REF!</f>
        <v>#REF!</v>
      </c>
      <c r="F92" s="37" t="e">
        <f t="shared" si="31"/>
        <v>#REF!</v>
      </c>
      <c r="G92" s="37" t="e">
        <f t="shared" si="31"/>
        <v>#REF!</v>
      </c>
      <c r="H92" s="8"/>
    </row>
    <row r="93" spans="1:8" ht="79.5" customHeight="1">
      <c r="A93" s="8"/>
      <c r="B93" s="66"/>
      <c r="C93" s="78" t="s">
        <v>240</v>
      </c>
      <c r="D93" s="63"/>
      <c r="E93" s="36" t="e">
        <f t="shared" ref="E93:G93" si="32">#REF!</f>
        <v>#REF!</v>
      </c>
      <c r="F93" s="37" t="e">
        <f t="shared" si="32"/>
        <v>#REF!</v>
      </c>
      <c r="G93" s="37" t="e">
        <f t="shared" si="32"/>
        <v>#REF!</v>
      </c>
      <c r="H93" s="8"/>
    </row>
    <row r="94" spans="1:8" ht="79.5" customHeight="1">
      <c r="A94" s="8"/>
      <c r="B94" s="66"/>
      <c r="C94" s="78" t="s">
        <v>241</v>
      </c>
      <c r="D94" s="63"/>
      <c r="E94" s="36" t="e">
        <f t="shared" ref="E94:G94" si="33">#REF!</f>
        <v>#REF!</v>
      </c>
      <c r="F94" s="37" t="e">
        <f t="shared" si="33"/>
        <v>#REF!</v>
      </c>
      <c r="G94" s="37" t="e">
        <f t="shared" si="33"/>
        <v>#REF!</v>
      </c>
      <c r="H94" s="8"/>
    </row>
    <row r="95" spans="1:8" ht="79.5" customHeight="1">
      <c r="A95" s="8"/>
      <c r="B95" s="67"/>
      <c r="C95" s="78" t="s">
        <v>242</v>
      </c>
      <c r="D95" s="63"/>
      <c r="E95" s="36" t="e">
        <f t="shared" ref="E95:G95" si="34">#REF!</f>
        <v>#REF!</v>
      </c>
      <c r="F95" s="36" t="e">
        <f t="shared" si="34"/>
        <v>#REF!</v>
      </c>
      <c r="G95" s="36" t="e">
        <f t="shared" si="34"/>
        <v>#REF!</v>
      </c>
      <c r="H95" s="8"/>
    </row>
    <row r="96" spans="1:8" ht="33.75" customHeight="1">
      <c r="A96" s="8"/>
      <c r="B96" s="91" t="s">
        <v>208</v>
      </c>
      <c r="C96" s="90" t="s">
        <v>209</v>
      </c>
      <c r="D96" s="73"/>
      <c r="E96" s="63"/>
      <c r="F96" s="90" t="s">
        <v>177</v>
      </c>
      <c r="G96" s="63"/>
      <c r="H96" s="8"/>
    </row>
    <row r="97" spans="1:8" ht="33.75" customHeight="1">
      <c r="A97" s="8"/>
      <c r="B97" s="67"/>
      <c r="C97" s="92" t="str">
        <f>IF(COUNTIF( E85:E95,"Cumple Totalmente")&lt;6,IF(COUNTIF( E85:E95,"No Cumple")=11, "NO CUMPLE","ESCASO"), IF(COUNTIF(E85:E95,"Cumple Totalmente" )=11, "PLENO", IF(COUNTIF(E85:E95,"No Cumple")=0,"SATISFACTORIO","SUFICIENTE")))</f>
        <v>ESCASO</v>
      </c>
      <c r="D97" s="73"/>
      <c r="E97" s="63"/>
      <c r="F97" s="92">
        <f>IF(C97="Pleno",5,IF(C97="Satisfactorio",4,IF(C97="Suficiente",3,IF(C97="Escaso",2,IF(C97="No Cumple",1,0)))))</f>
        <v>2</v>
      </c>
      <c r="G97" s="63"/>
      <c r="H97" s="8"/>
    </row>
    <row r="98" spans="1:8" ht="84" customHeight="1">
      <c r="A98" s="8"/>
      <c r="B98" s="38" t="s">
        <v>210</v>
      </c>
      <c r="C98" s="93" t="e">
        <f>#REF!</f>
        <v>#REF!</v>
      </c>
      <c r="D98" s="73"/>
      <c r="E98" s="73"/>
      <c r="F98" s="73"/>
      <c r="G98" s="63"/>
      <c r="H98" s="8"/>
    </row>
    <row r="99" spans="1:8" ht="26.25" customHeight="1">
      <c r="A99" s="8"/>
      <c r="B99" s="23" t="s">
        <v>7</v>
      </c>
      <c r="C99" s="74" t="s">
        <v>19</v>
      </c>
      <c r="D99" s="63"/>
      <c r="E99" s="23" t="s">
        <v>199</v>
      </c>
      <c r="F99" s="23" t="s">
        <v>200</v>
      </c>
      <c r="G99" s="23" t="s">
        <v>201</v>
      </c>
      <c r="H99" s="8"/>
    </row>
    <row r="100" spans="1:8" ht="79.5" customHeight="1">
      <c r="A100" s="8"/>
      <c r="B100" s="89" t="s">
        <v>8</v>
      </c>
      <c r="C100" s="78" t="s">
        <v>243</v>
      </c>
      <c r="D100" s="63"/>
      <c r="E100" s="36" t="e">
        <f t="shared" ref="E100:G100" si="35">#REF!</f>
        <v>#REF!</v>
      </c>
      <c r="F100" s="37" t="e">
        <f t="shared" si="35"/>
        <v>#REF!</v>
      </c>
      <c r="G100" s="37" t="e">
        <f t="shared" si="35"/>
        <v>#REF!</v>
      </c>
      <c r="H100" s="8"/>
    </row>
    <row r="101" spans="1:8" ht="79.5" customHeight="1">
      <c r="A101" s="8"/>
      <c r="B101" s="66"/>
      <c r="C101" s="78" t="s">
        <v>244</v>
      </c>
      <c r="D101" s="63"/>
      <c r="E101" s="36" t="e">
        <f t="shared" ref="E101:G101" si="36">#REF!</f>
        <v>#REF!</v>
      </c>
      <c r="F101" s="37" t="e">
        <f t="shared" si="36"/>
        <v>#REF!</v>
      </c>
      <c r="G101" s="37" t="e">
        <f t="shared" si="36"/>
        <v>#REF!</v>
      </c>
      <c r="H101" s="8"/>
    </row>
    <row r="102" spans="1:8" ht="79.5" customHeight="1">
      <c r="A102" s="8"/>
      <c r="B102" s="66"/>
      <c r="C102" s="78" t="s">
        <v>245</v>
      </c>
      <c r="D102" s="63"/>
      <c r="E102" s="36" t="e">
        <f t="shared" ref="E102:G102" si="37">#REF!</f>
        <v>#REF!</v>
      </c>
      <c r="F102" s="37" t="e">
        <f t="shared" si="37"/>
        <v>#REF!</v>
      </c>
      <c r="G102" s="37" t="e">
        <f t="shared" si="37"/>
        <v>#REF!</v>
      </c>
      <c r="H102" s="8"/>
    </row>
    <row r="103" spans="1:8" ht="79.5" customHeight="1">
      <c r="A103" s="8"/>
      <c r="B103" s="67"/>
      <c r="C103" s="78" t="s">
        <v>246</v>
      </c>
      <c r="D103" s="63"/>
      <c r="E103" s="36" t="e">
        <f t="shared" ref="E103:G103" si="38">#REF!</f>
        <v>#REF!</v>
      </c>
      <c r="F103" s="37" t="e">
        <f t="shared" si="38"/>
        <v>#REF!</v>
      </c>
      <c r="G103" s="37" t="e">
        <f t="shared" si="38"/>
        <v>#REF!</v>
      </c>
      <c r="H103" s="8"/>
    </row>
    <row r="104" spans="1:8" ht="33.75" customHeight="1">
      <c r="A104" s="8"/>
      <c r="B104" s="91" t="s">
        <v>208</v>
      </c>
      <c r="C104" s="90" t="s">
        <v>209</v>
      </c>
      <c r="D104" s="73"/>
      <c r="E104" s="63"/>
      <c r="F104" s="90" t="s">
        <v>177</v>
      </c>
      <c r="G104" s="63"/>
      <c r="H104" s="8"/>
    </row>
    <row r="105" spans="1:8" ht="33.75" customHeight="1">
      <c r="A105" s="8"/>
      <c r="B105" s="67"/>
      <c r="C105" s="92" t="str">
        <f>IF(COUNTIF( E100:E103,"Cumple Totalmente")&lt;2,IF(COUNTIF( E100:E103,"No Cumple")=4, "NO CUMPLE","ESCASO"), IF(COUNTIF(E100:E103,"Cumple Totalmente" )=4, "PLENO", IF(COUNTIF(E100:E103,"No Cumple")=0,"SATISFACTORIO","SUFICIENTE")))</f>
        <v>ESCASO</v>
      </c>
      <c r="D105" s="73"/>
      <c r="E105" s="63"/>
      <c r="F105" s="92">
        <f>IF(C105="Pleno",5,IF(C105="Satisfactorio",4,IF(C105="Suficiente",3,IF(C105="Escaso",2,IF(C105="No Cumple",1,0)))))</f>
        <v>2</v>
      </c>
      <c r="G105" s="63"/>
      <c r="H105" s="8"/>
    </row>
    <row r="106" spans="1:8" ht="99.75" customHeight="1">
      <c r="A106" s="8"/>
      <c r="B106" s="38" t="s">
        <v>210</v>
      </c>
      <c r="C106" s="93" t="e">
        <f>#REF!</f>
        <v>#REF!</v>
      </c>
      <c r="D106" s="73"/>
      <c r="E106" s="73"/>
      <c r="F106" s="73"/>
      <c r="G106" s="63"/>
      <c r="H106" s="8"/>
    </row>
    <row r="107" spans="1:8" ht="26.25" customHeight="1">
      <c r="A107" s="8"/>
      <c r="B107" s="23" t="s">
        <v>56</v>
      </c>
      <c r="C107" s="74" t="s">
        <v>19</v>
      </c>
      <c r="D107" s="63"/>
      <c r="E107" s="23" t="s">
        <v>199</v>
      </c>
      <c r="F107" s="23" t="s">
        <v>200</v>
      </c>
      <c r="G107" s="23" t="s">
        <v>201</v>
      </c>
      <c r="H107" s="8"/>
    </row>
    <row r="108" spans="1:8" ht="79.5" customHeight="1">
      <c r="A108" s="8"/>
      <c r="B108" s="89" t="s">
        <v>247</v>
      </c>
      <c r="C108" s="78" t="s">
        <v>248</v>
      </c>
      <c r="D108" s="63"/>
      <c r="E108" s="36" t="e">
        <f t="shared" ref="E108:G108" si="39">#REF!</f>
        <v>#REF!</v>
      </c>
      <c r="F108" s="37" t="e">
        <f t="shared" si="39"/>
        <v>#REF!</v>
      </c>
      <c r="G108" s="37" t="e">
        <f t="shared" si="39"/>
        <v>#REF!</v>
      </c>
      <c r="H108" s="8"/>
    </row>
    <row r="109" spans="1:8" ht="79.5" customHeight="1">
      <c r="A109" s="8"/>
      <c r="B109" s="66"/>
      <c r="C109" s="78" t="s">
        <v>249</v>
      </c>
      <c r="D109" s="63"/>
      <c r="E109" s="36" t="e">
        <f t="shared" ref="E109:G109" si="40">#REF!</f>
        <v>#REF!</v>
      </c>
      <c r="F109" s="37" t="e">
        <f t="shared" si="40"/>
        <v>#REF!</v>
      </c>
      <c r="G109" s="37" t="e">
        <f t="shared" si="40"/>
        <v>#REF!</v>
      </c>
      <c r="H109" s="8"/>
    </row>
    <row r="110" spans="1:8" ht="79.5" customHeight="1">
      <c r="A110" s="8"/>
      <c r="B110" s="67"/>
      <c r="C110" s="78" t="s">
        <v>250</v>
      </c>
      <c r="D110" s="63"/>
      <c r="E110" s="36" t="e">
        <f t="shared" ref="E110:G110" si="41">#REF!</f>
        <v>#REF!</v>
      </c>
      <c r="F110" s="37" t="e">
        <f t="shared" si="41"/>
        <v>#REF!</v>
      </c>
      <c r="G110" s="37" t="e">
        <f t="shared" si="41"/>
        <v>#REF!</v>
      </c>
      <c r="H110" s="8"/>
    </row>
    <row r="111" spans="1:8" ht="33.75" customHeight="1">
      <c r="A111" s="8"/>
      <c r="B111" s="91" t="s">
        <v>208</v>
      </c>
      <c r="C111" s="90" t="s">
        <v>209</v>
      </c>
      <c r="D111" s="73"/>
      <c r="E111" s="63"/>
      <c r="F111" s="90" t="s">
        <v>177</v>
      </c>
      <c r="G111" s="63"/>
      <c r="H111" s="8"/>
    </row>
    <row r="112" spans="1:8" ht="33.75" customHeight="1">
      <c r="A112" s="8"/>
      <c r="B112" s="67"/>
      <c r="C112" s="92" t="str">
        <f>IF(COUNTIF( E108:E110,"Cumple Totalmente")&lt;2,IF(COUNTIF( E108:E110,"No Cumple")=3, "NO CUMPLE","ESCASO"), IF(COUNTIF(E108:E110,"Cumple Totalmente" )=3, "PLENO", IF(COUNTIF(E108:E110,"No Cumple")=0,"SATISFACTORIO","SUFICIENTE")))</f>
        <v>ESCASO</v>
      </c>
      <c r="D112" s="73"/>
      <c r="E112" s="63"/>
      <c r="F112" s="92">
        <f>IF(C112="Pleno",5,IF(C112="Satisfactorio",4,IF(C112="Suficiente",3,IF(C112="Escaso",2,IF(C112="No Cumple",1,0)))))</f>
        <v>2</v>
      </c>
      <c r="G112" s="63"/>
      <c r="H112" s="8"/>
    </row>
    <row r="113" spans="1:8" ht="81" customHeight="1">
      <c r="A113" s="8"/>
      <c r="B113" s="38" t="s">
        <v>210</v>
      </c>
      <c r="C113" s="93" t="e">
        <f>#REF!</f>
        <v>#REF!</v>
      </c>
      <c r="D113" s="73"/>
      <c r="E113" s="73"/>
      <c r="F113" s="73"/>
      <c r="G113" s="63"/>
      <c r="H113" s="8"/>
    </row>
    <row r="114" spans="1:8" ht="24.75" customHeight="1">
      <c r="A114" s="8"/>
      <c r="B114" s="88" t="s">
        <v>43</v>
      </c>
      <c r="C114" s="73"/>
      <c r="D114" s="73"/>
      <c r="E114" s="73"/>
      <c r="F114" s="73"/>
      <c r="G114" s="63"/>
      <c r="H114" s="8"/>
    </row>
    <row r="115" spans="1:8" ht="24.75" customHeight="1">
      <c r="A115" s="8"/>
      <c r="B115" s="74" t="s">
        <v>228</v>
      </c>
      <c r="C115" s="73"/>
      <c r="D115" s="73"/>
      <c r="E115" s="73"/>
      <c r="F115" s="73"/>
      <c r="G115" s="63"/>
      <c r="H115" s="8"/>
    </row>
    <row r="116" spans="1:8" ht="15.75" customHeight="1">
      <c r="A116" s="8"/>
      <c r="B116" s="90" t="s">
        <v>229</v>
      </c>
      <c r="C116" s="73"/>
      <c r="D116" s="73"/>
      <c r="E116" s="63"/>
      <c r="F116" s="90" t="s">
        <v>230</v>
      </c>
      <c r="G116" s="63"/>
      <c r="H116" s="8"/>
    </row>
    <row r="117" spans="1:8" ht="57.75" customHeight="1">
      <c r="A117" s="8"/>
      <c r="B117" s="94" t="e">
        <f t="shared" ref="B117:B134" si="42">#REF!</f>
        <v>#REF!</v>
      </c>
      <c r="C117" s="95"/>
      <c r="D117" s="95"/>
      <c r="E117" s="96"/>
      <c r="F117" s="94" t="e">
        <f t="shared" ref="F117:F134" si="43">#REF!</f>
        <v>#REF!</v>
      </c>
      <c r="G117" s="96"/>
      <c r="H117" s="8"/>
    </row>
    <row r="118" spans="1:8" ht="42.75" customHeight="1">
      <c r="A118" s="8"/>
      <c r="B118" s="97" t="e">
        <f t="shared" si="42"/>
        <v>#REF!</v>
      </c>
      <c r="C118" s="60"/>
      <c r="D118" s="60"/>
      <c r="E118" s="98"/>
      <c r="F118" s="97" t="e">
        <f t="shared" si="43"/>
        <v>#REF!</v>
      </c>
      <c r="G118" s="98"/>
      <c r="H118" s="8"/>
    </row>
    <row r="119" spans="1:8" ht="47.25" customHeight="1">
      <c r="A119" s="8"/>
      <c r="B119" s="97" t="e">
        <f t="shared" si="42"/>
        <v>#REF!</v>
      </c>
      <c r="C119" s="60"/>
      <c r="D119" s="60"/>
      <c r="E119" s="98"/>
      <c r="F119" s="97" t="e">
        <f t="shared" si="43"/>
        <v>#REF!</v>
      </c>
      <c r="G119" s="98"/>
      <c r="H119" s="8"/>
    </row>
    <row r="120" spans="1:8" ht="46.5" customHeight="1">
      <c r="A120" s="8"/>
      <c r="B120" s="97" t="e">
        <f t="shared" si="42"/>
        <v>#REF!</v>
      </c>
      <c r="C120" s="60"/>
      <c r="D120" s="60"/>
      <c r="E120" s="98"/>
      <c r="F120" s="97" t="e">
        <f t="shared" si="43"/>
        <v>#REF!</v>
      </c>
      <c r="G120" s="98"/>
      <c r="H120" s="8"/>
    </row>
    <row r="121" spans="1:8" ht="40.5" customHeight="1">
      <c r="A121" s="8"/>
      <c r="B121" s="97" t="e">
        <f t="shared" si="42"/>
        <v>#REF!</v>
      </c>
      <c r="C121" s="60"/>
      <c r="D121" s="60"/>
      <c r="E121" s="98"/>
      <c r="F121" s="97" t="e">
        <f t="shared" si="43"/>
        <v>#REF!</v>
      </c>
      <c r="G121" s="98"/>
      <c r="H121" s="8"/>
    </row>
    <row r="122" spans="1:8" ht="42" customHeight="1">
      <c r="A122" s="8"/>
      <c r="B122" s="97" t="e">
        <f t="shared" si="42"/>
        <v>#REF!</v>
      </c>
      <c r="C122" s="60"/>
      <c r="D122" s="60"/>
      <c r="E122" s="98"/>
      <c r="F122" s="97" t="e">
        <f t="shared" si="43"/>
        <v>#REF!</v>
      </c>
      <c r="G122" s="98"/>
      <c r="H122" s="8"/>
    </row>
    <row r="123" spans="1:8" ht="42" customHeight="1">
      <c r="A123" s="8"/>
      <c r="B123" s="97" t="e">
        <f t="shared" si="42"/>
        <v>#REF!</v>
      </c>
      <c r="C123" s="60"/>
      <c r="D123" s="60"/>
      <c r="E123" s="98"/>
      <c r="F123" s="97" t="e">
        <f t="shared" si="43"/>
        <v>#REF!</v>
      </c>
      <c r="G123" s="98"/>
      <c r="H123" s="8"/>
    </row>
    <row r="124" spans="1:8" ht="36.75" customHeight="1">
      <c r="A124" s="8"/>
      <c r="B124" s="97" t="e">
        <f t="shared" si="42"/>
        <v>#REF!</v>
      </c>
      <c r="C124" s="60"/>
      <c r="D124" s="60"/>
      <c r="E124" s="98"/>
      <c r="F124" s="97" t="e">
        <f t="shared" si="43"/>
        <v>#REF!</v>
      </c>
      <c r="G124" s="98"/>
      <c r="H124" s="8"/>
    </row>
    <row r="125" spans="1:8" ht="36.75" customHeight="1">
      <c r="A125" s="8"/>
      <c r="B125" s="97" t="e">
        <f t="shared" si="42"/>
        <v>#REF!</v>
      </c>
      <c r="C125" s="60"/>
      <c r="D125" s="60"/>
      <c r="E125" s="98"/>
      <c r="F125" s="97" t="e">
        <f t="shared" si="43"/>
        <v>#REF!</v>
      </c>
      <c r="G125" s="98"/>
      <c r="H125" s="8"/>
    </row>
    <row r="126" spans="1:8" ht="36.75" customHeight="1">
      <c r="A126" s="8"/>
      <c r="B126" s="97" t="e">
        <f t="shared" si="42"/>
        <v>#REF!</v>
      </c>
      <c r="C126" s="60"/>
      <c r="D126" s="60"/>
      <c r="E126" s="98"/>
      <c r="F126" s="97" t="e">
        <f t="shared" si="43"/>
        <v>#REF!</v>
      </c>
      <c r="G126" s="98"/>
      <c r="H126" s="8"/>
    </row>
    <row r="127" spans="1:8" ht="36.75" customHeight="1">
      <c r="A127" s="8"/>
      <c r="B127" s="97" t="e">
        <f t="shared" si="42"/>
        <v>#REF!</v>
      </c>
      <c r="C127" s="60"/>
      <c r="D127" s="60"/>
      <c r="E127" s="98"/>
      <c r="F127" s="97" t="e">
        <f t="shared" si="43"/>
        <v>#REF!</v>
      </c>
      <c r="G127" s="98"/>
      <c r="H127" s="8"/>
    </row>
    <row r="128" spans="1:8" ht="31.5" customHeight="1">
      <c r="A128" s="8"/>
      <c r="B128" s="97" t="e">
        <f t="shared" si="42"/>
        <v>#REF!</v>
      </c>
      <c r="C128" s="60"/>
      <c r="D128" s="60"/>
      <c r="E128" s="98"/>
      <c r="F128" s="97" t="e">
        <f t="shared" si="43"/>
        <v>#REF!</v>
      </c>
      <c r="G128" s="98"/>
      <c r="H128" s="8"/>
    </row>
    <row r="129" spans="1:8" ht="49.5" customHeight="1">
      <c r="A129" s="8"/>
      <c r="B129" s="97" t="e">
        <f t="shared" si="42"/>
        <v>#REF!</v>
      </c>
      <c r="C129" s="60"/>
      <c r="D129" s="60"/>
      <c r="E129" s="98"/>
      <c r="F129" s="97" t="e">
        <f t="shared" si="43"/>
        <v>#REF!</v>
      </c>
      <c r="G129" s="98"/>
      <c r="H129" s="8"/>
    </row>
    <row r="130" spans="1:8" ht="39.75" customHeight="1">
      <c r="A130" s="8"/>
      <c r="B130" s="97" t="e">
        <f t="shared" si="42"/>
        <v>#REF!</v>
      </c>
      <c r="C130" s="60"/>
      <c r="D130" s="60"/>
      <c r="E130" s="98"/>
      <c r="F130" s="97" t="e">
        <f t="shared" si="43"/>
        <v>#REF!</v>
      </c>
      <c r="G130" s="98"/>
      <c r="H130" s="8"/>
    </row>
    <row r="131" spans="1:8" ht="42.75" customHeight="1">
      <c r="A131" s="8"/>
      <c r="B131" s="97" t="e">
        <f t="shared" si="42"/>
        <v>#REF!</v>
      </c>
      <c r="C131" s="60"/>
      <c r="D131" s="60"/>
      <c r="E131" s="98"/>
      <c r="F131" s="97" t="e">
        <f t="shared" si="43"/>
        <v>#REF!</v>
      </c>
      <c r="G131" s="98"/>
      <c r="H131" s="8"/>
    </row>
    <row r="132" spans="1:8" ht="42.75" customHeight="1">
      <c r="A132" s="8"/>
      <c r="B132" s="97" t="e">
        <f t="shared" si="42"/>
        <v>#REF!</v>
      </c>
      <c r="C132" s="60"/>
      <c r="D132" s="60"/>
      <c r="E132" s="98"/>
      <c r="F132" s="97" t="e">
        <f t="shared" si="43"/>
        <v>#REF!</v>
      </c>
      <c r="G132" s="98"/>
      <c r="H132" s="8"/>
    </row>
    <row r="133" spans="1:8" ht="36" customHeight="1">
      <c r="A133" s="8"/>
      <c r="B133" s="97" t="e">
        <f t="shared" si="42"/>
        <v>#REF!</v>
      </c>
      <c r="C133" s="60"/>
      <c r="D133" s="60"/>
      <c r="E133" s="98"/>
      <c r="F133" s="97" t="e">
        <f t="shared" si="43"/>
        <v>#REF!</v>
      </c>
      <c r="G133" s="98"/>
      <c r="H133" s="8"/>
    </row>
    <row r="134" spans="1:8" ht="19.5" customHeight="1">
      <c r="A134" s="8"/>
      <c r="B134" s="99" t="e">
        <f t="shared" si="42"/>
        <v>#REF!</v>
      </c>
      <c r="C134" s="100"/>
      <c r="D134" s="100"/>
      <c r="E134" s="101"/>
      <c r="F134" s="99" t="e">
        <f t="shared" si="43"/>
        <v>#REF!</v>
      </c>
      <c r="G134" s="101"/>
      <c r="H134" s="8"/>
    </row>
    <row r="135" spans="1:8" ht="26.25" customHeight="1">
      <c r="A135" s="8"/>
      <c r="B135" s="90" t="s">
        <v>231</v>
      </c>
      <c r="C135" s="73"/>
      <c r="D135" s="73"/>
      <c r="E135" s="73"/>
      <c r="F135" s="73"/>
      <c r="G135" s="63"/>
      <c r="H135" s="8"/>
    </row>
    <row r="136" spans="1:8" ht="81.75" customHeight="1">
      <c r="A136" s="8"/>
      <c r="B136" s="87" t="e">
        <f>#REF!</f>
        <v>#REF!</v>
      </c>
      <c r="C136" s="73"/>
      <c r="D136" s="73"/>
      <c r="E136" s="73"/>
      <c r="F136" s="73"/>
      <c r="G136" s="63"/>
      <c r="H136" s="8"/>
    </row>
    <row r="137" spans="1:8" ht="15.75" customHeight="1">
      <c r="A137" s="8"/>
      <c r="B137" s="8"/>
      <c r="C137" s="8"/>
      <c r="D137" s="8"/>
      <c r="E137" s="8"/>
      <c r="F137" s="8"/>
      <c r="G137" s="8"/>
      <c r="H137" s="8"/>
    </row>
    <row r="138" spans="1:8" ht="24.75" customHeight="1">
      <c r="A138" s="8"/>
      <c r="B138" s="88" t="s">
        <v>9</v>
      </c>
      <c r="C138" s="73"/>
      <c r="D138" s="73"/>
      <c r="E138" s="73"/>
      <c r="F138" s="73"/>
      <c r="G138" s="63"/>
      <c r="H138" s="8"/>
    </row>
    <row r="139" spans="1:8" ht="26.25" customHeight="1">
      <c r="A139" s="8"/>
      <c r="B139" s="23" t="s">
        <v>73</v>
      </c>
      <c r="C139" s="74" t="s">
        <v>19</v>
      </c>
      <c r="D139" s="63"/>
      <c r="E139" s="23" t="s">
        <v>199</v>
      </c>
      <c r="F139" s="23" t="s">
        <v>200</v>
      </c>
      <c r="G139" s="23" t="s">
        <v>201</v>
      </c>
      <c r="H139" s="8"/>
    </row>
    <row r="140" spans="1:8" ht="79.5" customHeight="1">
      <c r="A140" s="8"/>
      <c r="B140" s="89" t="s">
        <v>251</v>
      </c>
      <c r="C140" s="78" t="s">
        <v>252</v>
      </c>
      <c r="D140" s="63"/>
      <c r="E140" s="36" t="e">
        <f t="shared" ref="E140:G140" si="44">#REF!</f>
        <v>#REF!</v>
      </c>
      <c r="F140" s="37" t="e">
        <f t="shared" si="44"/>
        <v>#REF!</v>
      </c>
      <c r="G140" s="37" t="e">
        <f t="shared" si="44"/>
        <v>#REF!</v>
      </c>
      <c r="H140" s="8"/>
    </row>
    <row r="141" spans="1:8" ht="79.5" customHeight="1">
      <c r="A141" s="8"/>
      <c r="B141" s="66"/>
      <c r="C141" s="78" t="s">
        <v>253</v>
      </c>
      <c r="D141" s="63"/>
      <c r="E141" s="36" t="e">
        <f t="shared" ref="E141:G141" si="45">#REF!</f>
        <v>#REF!</v>
      </c>
      <c r="F141" s="37" t="e">
        <f t="shared" si="45"/>
        <v>#REF!</v>
      </c>
      <c r="G141" s="37" t="e">
        <f t="shared" si="45"/>
        <v>#REF!</v>
      </c>
      <c r="H141" s="8"/>
    </row>
    <row r="142" spans="1:8" ht="79.5" customHeight="1">
      <c r="A142" s="8"/>
      <c r="B142" s="66"/>
      <c r="C142" s="78" t="s">
        <v>254</v>
      </c>
      <c r="D142" s="63"/>
      <c r="E142" s="36" t="e">
        <f t="shared" ref="E142:G142" si="46">#REF!</f>
        <v>#REF!</v>
      </c>
      <c r="F142" s="37" t="e">
        <f t="shared" si="46"/>
        <v>#REF!</v>
      </c>
      <c r="G142" s="37" t="e">
        <f t="shared" si="46"/>
        <v>#REF!</v>
      </c>
      <c r="H142" s="8"/>
    </row>
    <row r="143" spans="1:8" ht="79.5" customHeight="1">
      <c r="A143" s="8"/>
      <c r="B143" s="66"/>
      <c r="C143" s="78" t="s">
        <v>255</v>
      </c>
      <c r="D143" s="63"/>
      <c r="E143" s="36" t="e">
        <f t="shared" ref="E143:G143" si="47">#REF!</f>
        <v>#REF!</v>
      </c>
      <c r="F143" s="37" t="e">
        <f t="shared" si="47"/>
        <v>#REF!</v>
      </c>
      <c r="G143" s="37" t="e">
        <f t="shared" si="47"/>
        <v>#REF!</v>
      </c>
      <c r="H143" s="8"/>
    </row>
    <row r="144" spans="1:8" ht="79.5" customHeight="1">
      <c r="A144" s="8"/>
      <c r="B144" s="67"/>
      <c r="C144" s="78" t="s">
        <v>256</v>
      </c>
      <c r="D144" s="63"/>
      <c r="E144" s="36" t="e">
        <f t="shared" ref="E144:G144" si="48">#REF!</f>
        <v>#REF!</v>
      </c>
      <c r="F144" s="37" t="e">
        <f t="shared" si="48"/>
        <v>#REF!</v>
      </c>
      <c r="G144" s="37" t="e">
        <f t="shared" si="48"/>
        <v>#REF!</v>
      </c>
      <c r="H144" s="8"/>
    </row>
    <row r="145" spans="1:8" ht="33.75" customHeight="1">
      <c r="A145" s="8"/>
      <c r="B145" s="91" t="s">
        <v>208</v>
      </c>
      <c r="C145" s="90" t="s">
        <v>209</v>
      </c>
      <c r="D145" s="73"/>
      <c r="E145" s="63"/>
      <c r="F145" s="90" t="s">
        <v>177</v>
      </c>
      <c r="G145" s="63"/>
      <c r="H145" s="8"/>
    </row>
    <row r="146" spans="1:8" ht="33.75" customHeight="1">
      <c r="A146" s="8"/>
      <c r="B146" s="67"/>
      <c r="C146" s="92" t="str">
        <f>IF(COUNTIF( E140:E144,"Cumple Totalmente")&lt;3,IF(COUNTIF( E140:E144,"No Cumple")=5, "NO CUMPLE","ESCASO"), IF(COUNTIF(E140:E144,"Cumple Totalmente" )=5, "PLENO", IF(COUNTIF(E140:E144,"No Cumple")=0,"SATISFACTORIO","SUFICIENTE")))</f>
        <v>ESCASO</v>
      </c>
      <c r="D146" s="73"/>
      <c r="E146" s="63"/>
      <c r="F146" s="92">
        <f>IF(C146="Pleno",5,IF(C146="Satisfactorio",4,IF(C146="Suficiente",3,IF(C146="Escaso",2,IF(C146="No Cumple",1,0)))))</f>
        <v>2</v>
      </c>
      <c r="G146" s="63"/>
      <c r="H146" s="8"/>
    </row>
    <row r="147" spans="1:8" ht="99.75" customHeight="1">
      <c r="A147" s="8"/>
      <c r="B147" s="38" t="s">
        <v>210</v>
      </c>
      <c r="C147" s="93" t="e">
        <f>#REF!</f>
        <v>#REF!</v>
      </c>
      <c r="D147" s="73"/>
      <c r="E147" s="73"/>
      <c r="F147" s="73"/>
      <c r="G147" s="63"/>
      <c r="H147" s="8"/>
    </row>
    <row r="148" spans="1:8" ht="26.25" customHeight="1">
      <c r="A148" s="8"/>
      <c r="B148" s="23" t="s">
        <v>80</v>
      </c>
      <c r="C148" s="74" t="s">
        <v>19</v>
      </c>
      <c r="D148" s="63"/>
      <c r="E148" s="23" t="s">
        <v>199</v>
      </c>
      <c r="F148" s="23" t="s">
        <v>200</v>
      </c>
      <c r="G148" s="23" t="s">
        <v>201</v>
      </c>
      <c r="H148" s="8"/>
    </row>
    <row r="149" spans="1:8" ht="79.5" customHeight="1">
      <c r="A149" s="8"/>
      <c r="B149" s="89" t="s">
        <v>257</v>
      </c>
      <c r="C149" s="78" t="s">
        <v>258</v>
      </c>
      <c r="D149" s="63"/>
      <c r="E149" s="36" t="e">
        <f t="shared" ref="E149:G149" si="49">#REF!</f>
        <v>#REF!</v>
      </c>
      <c r="F149" s="37" t="e">
        <f t="shared" si="49"/>
        <v>#REF!</v>
      </c>
      <c r="G149" s="37" t="e">
        <f t="shared" si="49"/>
        <v>#REF!</v>
      </c>
      <c r="H149" s="8"/>
    </row>
    <row r="150" spans="1:8" ht="79.5" customHeight="1">
      <c r="A150" s="8"/>
      <c r="B150" s="66"/>
      <c r="C150" s="78" t="s">
        <v>259</v>
      </c>
      <c r="D150" s="63"/>
      <c r="E150" s="36" t="e">
        <f t="shared" ref="E150:G150" si="50">#REF!</f>
        <v>#REF!</v>
      </c>
      <c r="F150" s="37" t="e">
        <f t="shared" si="50"/>
        <v>#REF!</v>
      </c>
      <c r="G150" s="37" t="e">
        <f t="shared" si="50"/>
        <v>#REF!</v>
      </c>
      <c r="H150" s="8"/>
    </row>
    <row r="151" spans="1:8" ht="79.5" customHeight="1">
      <c r="A151" s="8"/>
      <c r="B151" s="67"/>
      <c r="C151" s="78" t="s">
        <v>260</v>
      </c>
      <c r="D151" s="63"/>
      <c r="E151" s="36" t="e">
        <f t="shared" ref="E151:G151" si="51">#REF!</f>
        <v>#REF!</v>
      </c>
      <c r="F151" s="37" t="e">
        <f t="shared" si="51"/>
        <v>#REF!</v>
      </c>
      <c r="G151" s="37" t="e">
        <f t="shared" si="51"/>
        <v>#REF!</v>
      </c>
      <c r="H151" s="8"/>
    </row>
    <row r="152" spans="1:8" ht="33.75" customHeight="1">
      <c r="A152" s="8"/>
      <c r="B152" s="91" t="s">
        <v>208</v>
      </c>
      <c r="C152" s="90" t="s">
        <v>209</v>
      </c>
      <c r="D152" s="73"/>
      <c r="E152" s="63"/>
      <c r="F152" s="90" t="s">
        <v>177</v>
      </c>
      <c r="G152" s="63"/>
      <c r="H152" s="8"/>
    </row>
    <row r="153" spans="1:8" ht="33.75" customHeight="1">
      <c r="A153" s="8"/>
      <c r="B153" s="67"/>
      <c r="C153" s="92" t="str">
        <f>IF(COUNTIF( E149:E151,"Cumple Totalmente")&lt;2,IF(COUNTIF( E149:E151,"No Cumple")=3, "NO CUMPLE","ESCASO"), IF(COUNTIF(E149:E151,"Cumple Totalmente" )=3, "PLENO", IF(COUNTIF(E149:E151,"No Cumple")=0,"SATISFACTORIO","SUFICIENTE")))</f>
        <v>ESCASO</v>
      </c>
      <c r="D153" s="73"/>
      <c r="E153" s="63"/>
      <c r="F153" s="92">
        <f>IF(C153="Pleno",5,IF(C153="Satisfactorio",4,IF(C153="Suficiente",3,IF(C153="Escaso",2,IF(C153="No Cumple",1,0)))))</f>
        <v>2</v>
      </c>
      <c r="G153" s="63"/>
      <c r="H153" s="8"/>
    </row>
    <row r="154" spans="1:8" ht="99.75" customHeight="1">
      <c r="A154" s="8"/>
      <c r="B154" s="38" t="s">
        <v>210</v>
      </c>
      <c r="C154" s="93" t="e">
        <f>#REF!</f>
        <v>#REF!</v>
      </c>
      <c r="D154" s="73"/>
      <c r="E154" s="73"/>
      <c r="F154" s="73"/>
      <c r="G154" s="63"/>
      <c r="H154" s="8"/>
    </row>
    <row r="155" spans="1:8" ht="24.75" customHeight="1">
      <c r="A155" s="8"/>
      <c r="B155" s="88" t="s">
        <v>9</v>
      </c>
      <c r="C155" s="73"/>
      <c r="D155" s="73"/>
      <c r="E155" s="73"/>
      <c r="F155" s="73"/>
      <c r="G155" s="63"/>
      <c r="H155" s="8"/>
    </row>
    <row r="156" spans="1:8" ht="24.75" customHeight="1">
      <c r="A156" s="8"/>
      <c r="B156" s="74" t="s">
        <v>228</v>
      </c>
      <c r="C156" s="73"/>
      <c r="D156" s="73"/>
      <c r="E156" s="73"/>
      <c r="F156" s="73"/>
      <c r="G156" s="63"/>
      <c r="H156" s="8"/>
    </row>
    <row r="157" spans="1:8" ht="15.75" customHeight="1">
      <c r="A157" s="8"/>
      <c r="B157" s="90" t="s">
        <v>229</v>
      </c>
      <c r="C157" s="73"/>
      <c r="D157" s="73"/>
      <c r="E157" s="63"/>
      <c r="F157" s="90" t="s">
        <v>230</v>
      </c>
      <c r="G157" s="63"/>
      <c r="H157" s="8"/>
    </row>
    <row r="158" spans="1:8" ht="57" customHeight="1">
      <c r="A158" s="8"/>
      <c r="B158" s="94" t="e">
        <f t="shared" ref="B158:B165" si="52">#REF!</f>
        <v>#REF!</v>
      </c>
      <c r="C158" s="95"/>
      <c r="D158" s="95"/>
      <c r="E158" s="96"/>
      <c r="F158" s="94" t="e">
        <f t="shared" ref="F158:F165" si="53">#REF!</f>
        <v>#REF!</v>
      </c>
      <c r="G158" s="96"/>
      <c r="H158" s="8"/>
    </row>
    <row r="159" spans="1:8" ht="44.25" customHeight="1">
      <c r="A159" s="8"/>
      <c r="B159" s="97" t="e">
        <f t="shared" si="52"/>
        <v>#REF!</v>
      </c>
      <c r="C159" s="60"/>
      <c r="D159" s="60"/>
      <c r="E159" s="98"/>
      <c r="F159" s="97" t="e">
        <f t="shared" si="53"/>
        <v>#REF!</v>
      </c>
      <c r="G159" s="98"/>
      <c r="H159" s="8"/>
    </row>
    <row r="160" spans="1:8" ht="35.25" customHeight="1">
      <c r="A160" s="8"/>
      <c r="B160" s="97" t="e">
        <f t="shared" si="52"/>
        <v>#REF!</v>
      </c>
      <c r="C160" s="60"/>
      <c r="D160" s="60"/>
      <c r="E160" s="98"/>
      <c r="F160" s="97" t="e">
        <f t="shared" si="53"/>
        <v>#REF!</v>
      </c>
      <c r="G160" s="98"/>
      <c r="H160" s="8"/>
    </row>
    <row r="161" spans="1:8" ht="19.5" customHeight="1">
      <c r="A161" s="8"/>
      <c r="B161" s="97" t="e">
        <f t="shared" si="52"/>
        <v>#REF!</v>
      </c>
      <c r="C161" s="60"/>
      <c r="D161" s="60"/>
      <c r="E161" s="98"/>
      <c r="F161" s="97" t="e">
        <f t="shared" si="53"/>
        <v>#REF!</v>
      </c>
      <c r="G161" s="98"/>
      <c r="H161" s="8"/>
    </row>
    <row r="162" spans="1:8" ht="19.5" customHeight="1">
      <c r="A162" s="8"/>
      <c r="B162" s="97" t="e">
        <f t="shared" si="52"/>
        <v>#REF!</v>
      </c>
      <c r="C162" s="60"/>
      <c r="D162" s="60"/>
      <c r="E162" s="98"/>
      <c r="F162" s="97" t="e">
        <f t="shared" si="53"/>
        <v>#REF!</v>
      </c>
      <c r="G162" s="98"/>
      <c r="H162" s="8"/>
    </row>
    <row r="163" spans="1:8" ht="36" customHeight="1">
      <c r="A163" s="8"/>
      <c r="B163" s="97" t="e">
        <f t="shared" si="52"/>
        <v>#REF!</v>
      </c>
      <c r="C163" s="60"/>
      <c r="D163" s="60"/>
      <c r="E163" s="98"/>
      <c r="F163" s="97" t="e">
        <f t="shared" si="53"/>
        <v>#REF!</v>
      </c>
      <c r="G163" s="98"/>
      <c r="H163" s="8"/>
    </row>
    <row r="164" spans="1:8" ht="35.25" customHeight="1">
      <c r="A164" s="8"/>
      <c r="B164" s="97" t="e">
        <f t="shared" si="52"/>
        <v>#REF!</v>
      </c>
      <c r="C164" s="60"/>
      <c r="D164" s="60"/>
      <c r="E164" s="98"/>
      <c r="F164" s="97" t="e">
        <f t="shared" si="53"/>
        <v>#REF!</v>
      </c>
      <c r="G164" s="98"/>
      <c r="H164" s="8"/>
    </row>
    <row r="165" spans="1:8" ht="43.5" customHeight="1">
      <c r="A165" s="8"/>
      <c r="B165" s="99" t="e">
        <f t="shared" si="52"/>
        <v>#REF!</v>
      </c>
      <c r="C165" s="100"/>
      <c r="D165" s="100"/>
      <c r="E165" s="101"/>
      <c r="F165" s="99" t="e">
        <f t="shared" si="53"/>
        <v>#REF!</v>
      </c>
      <c r="G165" s="101"/>
      <c r="H165" s="8"/>
    </row>
    <row r="166" spans="1:8" ht="24.75" customHeight="1">
      <c r="A166" s="8"/>
      <c r="B166" s="90" t="s">
        <v>231</v>
      </c>
      <c r="C166" s="73"/>
      <c r="D166" s="73"/>
      <c r="E166" s="73"/>
      <c r="F166" s="73"/>
      <c r="G166" s="63"/>
      <c r="H166" s="8"/>
    </row>
    <row r="167" spans="1:8" ht="85.5" customHeight="1">
      <c r="A167" s="8"/>
      <c r="B167" s="87" t="e">
        <f>#REF!</f>
        <v>#REF!</v>
      </c>
      <c r="C167" s="73"/>
      <c r="D167" s="73"/>
      <c r="E167" s="73"/>
      <c r="F167" s="73"/>
      <c r="G167" s="63"/>
      <c r="H167" s="8"/>
    </row>
    <row r="168" spans="1:8" ht="15.75" customHeight="1">
      <c r="A168" s="8"/>
      <c r="B168" s="8"/>
      <c r="C168" s="8"/>
      <c r="D168" s="8"/>
      <c r="E168" s="8"/>
      <c r="F168" s="8"/>
      <c r="G168" s="8"/>
      <c r="H168" s="8"/>
    </row>
    <row r="169" spans="1:8" ht="24.75" customHeight="1">
      <c r="A169" s="8"/>
      <c r="B169" s="88" t="s">
        <v>10</v>
      </c>
      <c r="C169" s="73"/>
      <c r="D169" s="73"/>
      <c r="E169" s="73"/>
      <c r="F169" s="73"/>
      <c r="G169" s="63"/>
      <c r="H169" s="8"/>
    </row>
    <row r="170" spans="1:8" ht="26.25" customHeight="1">
      <c r="A170" s="8"/>
      <c r="B170" s="23" t="s">
        <v>108</v>
      </c>
      <c r="C170" s="74" t="s">
        <v>19</v>
      </c>
      <c r="D170" s="63"/>
      <c r="E170" s="23" t="s">
        <v>199</v>
      </c>
      <c r="F170" s="23" t="s">
        <v>200</v>
      </c>
      <c r="G170" s="23" t="s">
        <v>201</v>
      </c>
      <c r="H170" s="8"/>
    </row>
    <row r="171" spans="1:8" ht="79.5" customHeight="1">
      <c r="A171" s="8"/>
      <c r="B171" s="89" t="s">
        <v>11</v>
      </c>
      <c r="C171" s="78" t="s">
        <v>261</v>
      </c>
      <c r="D171" s="63"/>
      <c r="E171" s="36" t="e">
        <f t="shared" ref="E171:G171" si="54">#REF!</f>
        <v>#REF!</v>
      </c>
      <c r="F171" s="37" t="e">
        <f t="shared" si="54"/>
        <v>#REF!</v>
      </c>
      <c r="G171" s="37" t="e">
        <f t="shared" si="54"/>
        <v>#REF!</v>
      </c>
      <c r="H171" s="8"/>
    </row>
    <row r="172" spans="1:8" ht="79.5" customHeight="1">
      <c r="A172" s="8"/>
      <c r="B172" s="66"/>
      <c r="C172" s="78" t="s">
        <v>262</v>
      </c>
      <c r="D172" s="63"/>
      <c r="E172" s="36" t="e">
        <f t="shared" ref="E172:G172" si="55">#REF!</f>
        <v>#REF!</v>
      </c>
      <c r="F172" s="37" t="e">
        <f t="shared" si="55"/>
        <v>#REF!</v>
      </c>
      <c r="G172" s="37" t="e">
        <f t="shared" si="55"/>
        <v>#REF!</v>
      </c>
      <c r="H172" s="8"/>
    </row>
    <row r="173" spans="1:8" ht="79.5" customHeight="1">
      <c r="A173" s="8"/>
      <c r="B173" s="66"/>
      <c r="C173" s="78" t="s">
        <v>263</v>
      </c>
      <c r="D173" s="63"/>
      <c r="E173" s="36" t="e">
        <f t="shared" ref="E173:G173" si="56">#REF!</f>
        <v>#REF!</v>
      </c>
      <c r="F173" s="37" t="e">
        <f t="shared" si="56"/>
        <v>#REF!</v>
      </c>
      <c r="G173" s="37" t="e">
        <f t="shared" si="56"/>
        <v>#REF!</v>
      </c>
      <c r="H173" s="8"/>
    </row>
    <row r="174" spans="1:8" ht="79.5" customHeight="1">
      <c r="A174" s="8"/>
      <c r="B174" s="66"/>
      <c r="C174" s="78" t="s">
        <v>264</v>
      </c>
      <c r="D174" s="63"/>
      <c r="E174" s="36" t="e">
        <f t="shared" ref="E174:G174" si="57">#REF!</f>
        <v>#REF!</v>
      </c>
      <c r="F174" s="37" t="e">
        <f t="shared" si="57"/>
        <v>#REF!</v>
      </c>
      <c r="G174" s="37" t="e">
        <f t="shared" si="57"/>
        <v>#REF!</v>
      </c>
      <c r="H174" s="8"/>
    </row>
    <row r="175" spans="1:8" ht="79.5" customHeight="1">
      <c r="A175" s="8"/>
      <c r="B175" s="66"/>
      <c r="C175" s="78" t="s">
        <v>265</v>
      </c>
      <c r="D175" s="63"/>
      <c r="E175" s="36" t="e">
        <f t="shared" ref="E175:G175" si="58">#REF!</f>
        <v>#REF!</v>
      </c>
      <c r="F175" s="37" t="e">
        <f t="shared" si="58"/>
        <v>#REF!</v>
      </c>
      <c r="G175" s="37" t="e">
        <f t="shared" si="58"/>
        <v>#REF!</v>
      </c>
      <c r="H175" s="8"/>
    </row>
    <row r="176" spans="1:8" ht="79.5" customHeight="1">
      <c r="A176" s="8"/>
      <c r="B176" s="66"/>
      <c r="C176" s="78" t="s">
        <v>266</v>
      </c>
      <c r="D176" s="63"/>
      <c r="E176" s="36" t="e">
        <f t="shared" ref="E176:G176" si="59">#REF!</f>
        <v>#REF!</v>
      </c>
      <c r="F176" s="37" t="e">
        <f t="shared" si="59"/>
        <v>#REF!</v>
      </c>
      <c r="G176" s="37" t="e">
        <f t="shared" si="59"/>
        <v>#REF!</v>
      </c>
      <c r="H176" s="8"/>
    </row>
    <row r="177" spans="1:8" ht="79.5" customHeight="1">
      <c r="A177" s="8"/>
      <c r="B177" s="66"/>
      <c r="C177" s="78" t="s">
        <v>267</v>
      </c>
      <c r="D177" s="63"/>
      <c r="E177" s="36" t="e">
        <f t="shared" ref="E177:G177" si="60">#REF!</f>
        <v>#REF!</v>
      </c>
      <c r="F177" s="37" t="e">
        <f t="shared" si="60"/>
        <v>#REF!</v>
      </c>
      <c r="G177" s="37" t="e">
        <f t="shared" si="60"/>
        <v>#REF!</v>
      </c>
      <c r="H177" s="8"/>
    </row>
    <row r="178" spans="1:8" ht="79.5" customHeight="1">
      <c r="A178" s="8"/>
      <c r="B178" s="66"/>
      <c r="C178" s="78" t="s">
        <v>268</v>
      </c>
      <c r="D178" s="63"/>
      <c r="E178" s="36" t="e">
        <f t="shared" ref="E178:G178" si="61">#REF!</f>
        <v>#REF!</v>
      </c>
      <c r="F178" s="37" t="e">
        <f t="shared" si="61"/>
        <v>#REF!</v>
      </c>
      <c r="G178" s="37" t="e">
        <f t="shared" si="61"/>
        <v>#REF!</v>
      </c>
      <c r="H178" s="8"/>
    </row>
    <row r="179" spans="1:8" ht="79.5" customHeight="1">
      <c r="A179" s="8"/>
      <c r="B179" s="67"/>
      <c r="C179" s="78" t="s">
        <v>269</v>
      </c>
      <c r="D179" s="63"/>
      <c r="E179" s="36" t="e">
        <f t="shared" ref="E179:G179" si="62">#REF!</f>
        <v>#REF!</v>
      </c>
      <c r="F179" s="37" t="e">
        <f t="shared" si="62"/>
        <v>#REF!</v>
      </c>
      <c r="G179" s="37" t="e">
        <f t="shared" si="62"/>
        <v>#REF!</v>
      </c>
      <c r="H179" s="8"/>
    </row>
    <row r="180" spans="1:8" ht="33.75" customHeight="1">
      <c r="A180" s="8"/>
      <c r="B180" s="91" t="s">
        <v>208</v>
      </c>
      <c r="C180" s="90" t="s">
        <v>209</v>
      </c>
      <c r="D180" s="73"/>
      <c r="E180" s="63"/>
      <c r="F180" s="90" t="s">
        <v>177</v>
      </c>
      <c r="G180" s="63"/>
      <c r="H180" s="8"/>
    </row>
    <row r="181" spans="1:8" ht="33.75" customHeight="1">
      <c r="A181" s="8"/>
      <c r="B181" s="67"/>
      <c r="C181" s="92" t="str">
        <f>IF(COUNTIF( E171:E179,"Cumple Totalmente")&lt;5,IF(COUNTIF( E171:E179,"No Cumple")=9, "NO CUMPLE","ESCASO"), IF(COUNTIF(E171:E179,"Cumple Totalmente" )=9, "PLENO", IF(COUNTIF(E171:E179,"No Cumple")=0,"SATISFACTORIO","SUFICIENTE")))</f>
        <v>ESCASO</v>
      </c>
      <c r="D181" s="73"/>
      <c r="E181" s="63"/>
      <c r="F181" s="92">
        <f>IF(C181="Pleno",5,IF(C181="Satisfactorio",4,IF(C181="Suficiente",3,IF(C181="Escaso",2,IF(C181="No Cumple",1,0)))))</f>
        <v>2</v>
      </c>
      <c r="G181" s="63"/>
      <c r="H181" s="8"/>
    </row>
    <row r="182" spans="1:8" ht="99.75" customHeight="1">
      <c r="A182" s="8"/>
      <c r="B182" s="38" t="s">
        <v>210</v>
      </c>
      <c r="C182" s="93" t="e">
        <f>#REF!</f>
        <v>#REF!</v>
      </c>
      <c r="D182" s="73"/>
      <c r="E182" s="73"/>
      <c r="F182" s="73"/>
      <c r="G182" s="63"/>
      <c r="H182" s="8"/>
    </row>
    <row r="183" spans="1:8" ht="26.25" customHeight="1">
      <c r="A183" s="8"/>
      <c r="B183" s="23" t="s">
        <v>116</v>
      </c>
      <c r="C183" s="74" t="s">
        <v>19</v>
      </c>
      <c r="D183" s="63"/>
      <c r="E183" s="23" t="s">
        <v>199</v>
      </c>
      <c r="F183" s="23" t="s">
        <v>200</v>
      </c>
      <c r="G183" s="23" t="s">
        <v>201</v>
      </c>
      <c r="H183" s="8"/>
    </row>
    <row r="184" spans="1:8" ht="79.5" customHeight="1">
      <c r="A184" s="8"/>
      <c r="B184" s="89" t="s">
        <v>12</v>
      </c>
      <c r="C184" s="78" t="s">
        <v>270</v>
      </c>
      <c r="D184" s="63"/>
      <c r="E184" s="36" t="e">
        <f t="shared" ref="E184:G184" si="63">#REF!</f>
        <v>#REF!</v>
      </c>
      <c r="F184" s="37" t="e">
        <f t="shared" si="63"/>
        <v>#REF!</v>
      </c>
      <c r="G184" s="37" t="e">
        <f t="shared" si="63"/>
        <v>#REF!</v>
      </c>
      <c r="H184" s="8"/>
    </row>
    <row r="185" spans="1:8" ht="79.5" customHeight="1">
      <c r="A185" s="8"/>
      <c r="B185" s="66"/>
      <c r="C185" s="78" t="s">
        <v>105</v>
      </c>
      <c r="D185" s="63"/>
      <c r="E185" s="36" t="e">
        <f t="shared" ref="E185:G185" si="64">#REF!</f>
        <v>#REF!</v>
      </c>
      <c r="F185" s="37" t="e">
        <f t="shared" si="64"/>
        <v>#REF!</v>
      </c>
      <c r="G185" s="37" t="e">
        <f t="shared" si="64"/>
        <v>#REF!</v>
      </c>
      <c r="H185" s="8"/>
    </row>
    <row r="186" spans="1:8" ht="79.5" customHeight="1">
      <c r="A186" s="8"/>
      <c r="B186" s="67"/>
      <c r="C186" s="78" t="s">
        <v>271</v>
      </c>
      <c r="D186" s="63"/>
      <c r="E186" s="36" t="e">
        <f t="shared" ref="E186:G186" si="65">#REF!</f>
        <v>#REF!</v>
      </c>
      <c r="F186" s="37" t="e">
        <f t="shared" si="65"/>
        <v>#REF!</v>
      </c>
      <c r="G186" s="37" t="e">
        <f t="shared" si="65"/>
        <v>#REF!</v>
      </c>
      <c r="H186" s="8"/>
    </row>
    <row r="187" spans="1:8" ht="33.75" customHeight="1">
      <c r="A187" s="8"/>
      <c r="B187" s="91" t="s">
        <v>208</v>
      </c>
      <c r="C187" s="90" t="s">
        <v>209</v>
      </c>
      <c r="D187" s="73"/>
      <c r="E187" s="63"/>
      <c r="F187" s="90" t="s">
        <v>177</v>
      </c>
      <c r="G187" s="63"/>
      <c r="H187" s="8"/>
    </row>
    <row r="188" spans="1:8" ht="33.75" customHeight="1">
      <c r="A188" s="8"/>
      <c r="B188" s="67"/>
      <c r="C188" s="92" t="str">
        <f>IF(COUNTIF( E184:E186,"Cumple Totalmente")&lt;2,IF(COUNTIF( E184:E186,"No Cumple")=3, "NO CUMPLE","ESCASO"), IF(COUNTIF(E184:E186,"Cumple Totalmente" )=3, "PLENO", IF(COUNTIF(E184:E186,"No Cumple")=0,"SATISFACTORIO","SUFICIENTE")))</f>
        <v>ESCASO</v>
      </c>
      <c r="D188" s="73"/>
      <c r="E188" s="63"/>
      <c r="F188" s="92">
        <f>IF(C188="Pleno",5,IF(C188="Satisfactorio",4,IF(C188="Suficiente",3,IF(C188="Escaso",2,IF(C188="No Cumple",1,0)))))</f>
        <v>2</v>
      </c>
      <c r="G188" s="63"/>
      <c r="H188" s="8"/>
    </row>
    <row r="189" spans="1:8" ht="99.75" customHeight="1">
      <c r="A189" s="8"/>
      <c r="B189" s="38" t="s">
        <v>210</v>
      </c>
      <c r="C189" s="93" t="e">
        <f>#REF!</f>
        <v>#REF!</v>
      </c>
      <c r="D189" s="73"/>
      <c r="E189" s="73"/>
      <c r="F189" s="73"/>
      <c r="G189" s="63"/>
      <c r="H189" s="8"/>
    </row>
    <row r="190" spans="1:8" ht="24.75" customHeight="1">
      <c r="A190" s="8"/>
      <c r="B190" s="88" t="s">
        <v>272</v>
      </c>
      <c r="C190" s="73"/>
      <c r="D190" s="73"/>
      <c r="E190" s="73"/>
      <c r="F190" s="73"/>
      <c r="G190" s="63"/>
      <c r="H190" s="8"/>
    </row>
    <row r="191" spans="1:8" ht="24.75" customHeight="1">
      <c r="A191" s="8"/>
      <c r="B191" s="74" t="s">
        <v>228</v>
      </c>
      <c r="C191" s="73"/>
      <c r="D191" s="73"/>
      <c r="E191" s="73"/>
      <c r="F191" s="73"/>
      <c r="G191" s="63"/>
      <c r="H191" s="8"/>
    </row>
    <row r="192" spans="1:8" ht="15.75" customHeight="1">
      <c r="A192" s="8"/>
      <c r="B192" s="90" t="s">
        <v>229</v>
      </c>
      <c r="C192" s="73"/>
      <c r="D192" s="73"/>
      <c r="E192" s="63"/>
      <c r="F192" s="90" t="s">
        <v>230</v>
      </c>
      <c r="G192" s="63"/>
      <c r="H192" s="8"/>
    </row>
    <row r="193" spans="1:8" ht="36.75" customHeight="1">
      <c r="A193" s="8"/>
      <c r="B193" s="94" t="e">
        <f t="shared" ref="B193:B204" si="66">#REF!</f>
        <v>#REF!</v>
      </c>
      <c r="C193" s="95"/>
      <c r="D193" s="95"/>
      <c r="E193" s="96"/>
      <c r="F193" s="94" t="e">
        <f t="shared" ref="F193:F204" si="67">#REF!</f>
        <v>#REF!</v>
      </c>
      <c r="G193" s="96"/>
      <c r="H193" s="8"/>
    </row>
    <row r="194" spans="1:8" ht="46.5" customHeight="1">
      <c r="A194" s="8"/>
      <c r="B194" s="97" t="e">
        <f t="shared" si="66"/>
        <v>#REF!</v>
      </c>
      <c r="C194" s="60"/>
      <c r="D194" s="60"/>
      <c r="E194" s="98"/>
      <c r="F194" s="97" t="e">
        <f t="shared" si="67"/>
        <v>#REF!</v>
      </c>
      <c r="G194" s="98"/>
      <c r="H194" s="8"/>
    </row>
    <row r="195" spans="1:8" ht="19.5" customHeight="1">
      <c r="A195" s="8"/>
      <c r="B195" s="97" t="e">
        <f t="shared" si="66"/>
        <v>#REF!</v>
      </c>
      <c r="C195" s="60"/>
      <c r="D195" s="60"/>
      <c r="E195" s="98"/>
      <c r="F195" s="97" t="e">
        <f t="shared" si="67"/>
        <v>#REF!</v>
      </c>
      <c r="G195" s="98"/>
      <c r="H195" s="8"/>
    </row>
    <row r="196" spans="1:8" ht="19.5" customHeight="1">
      <c r="A196" s="8"/>
      <c r="B196" s="97" t="e">
        <f t="shared" si="66"/>
        <v>#REF!</v>
      </c>
      <c r="C196" s="60"/>
      <c r="D196" s="60"/>
      <c r="E196" s="98"/>
      <c r="F196" s="97" t="e">
        <f t="shared" si="67"/>
        <v>#REF!</v>
      </c>
      <c r="G196" s="98"/>
      <c r="H196" s="8"/>
    </row>
    <row r="197" spans="1:8" ht="49.5" customHeight="1">
      <c r="A197" s="8"/>
      <c r="B197" s="97" t="e">
        <f t="shared" si="66"/>
        <v>#REF!</v>
      </c>
      <c r="C197" s="60"/>
      <c r="D197" s="60"/>
      <c r="E197" s="98"/>
      <c r="F197" s="97" t="e">
        <f t="shared" si="67"/>
        <v>#REF!</v>
      </c>
      <c r="G197" s="98"/>
      <c r="H197" s="8"/>
    </row>
    <row r="198" spans="1:8" ht="44.25" customHeight="1">
      <c r="A198" s="8"/>
      <c r="B198" s="97" t="e">
        <f t="shared" si="66"/>
        <v>#REF!</v>
      </c>
      <c r="C198" s="60"/>
      <c r="D198" s="60"/>
      <c r="E198" s="98"/>
      <c r="F198" s="97" t="e">
        <f t="shared" si="67"/>
        <v>#REF!</v>
      </c>
      <c r="G198" s="98"/>
      <c r="H198" s="8"/>
    </row>
    <row r="199" spans="1:8" ht="19.5" customHeight="1">
      <c r="A199" s="8"/>
      <c r="B199" s="97" t="e">
        <f t="shared" si="66"/>
        <v>#REF!</v>
      </c>
      <c r="C199" s="60"/>
      <c r="D199" s="60"/>
      <c r="E199" s="98"/>
      <c r="F199" s="97" t="e">
        <f t="shared" si="67"/>
        <v>#REF!</v>
      </c>
      <c r="G199" s="98"/>
      <c r="H199" s="8"/>
    </row>
    <row r="200" spans="1:8" ht="49.5" customHeight="1">
      <c r="A200" s="8"/>
      <c r="B200" s="97" t="e">
        <f t="shared" si="66"/>
        <v>#REF!</v>
      </c>
      <c r="C200" s="60"/>
      <c r="D200" s="60"/>
      <c r="E200" s="98"/>
      <c r="F200" s="97" t="e">
        <f t="shared" si="67"/>
        <v>#REF!</v>
      </c>
      <c r="G200" s="98"/>
      <c r="H200" s="8"/>
    </row>
    <row r="201" spans="1:8" ht="48.75" customHeight="1">
      <c r="A201" s="8"/>
      <c r="B201" s="97" t="e">
        <f t="shared" si="66"/>
        <v>#REF!</v>
      </c>
      <c r="C201" s="60"/>
      <c r="D201" s="60"/>
      <c r="E201" s="98"/>
      <c r="F201" s="97" t="e">
        <f t="shared" si="67"/>
        <v>#REF!</v>
      </c>
      <c r="G201" s="98"/>
      <c r="H201" s="8"/>
    </row>
    <row r="202" spans="1:8" ht="48.75" customHeight="1">
      <c r="A202" s="8"/>
      <c r="B202" s="97" t="e">
        <f t="shared" si="66"/>
        <v>#REF!</v>
      </c>
      <c r="C202" s="60"/>
      <c r="D202" s="60"/>
      <c r="E202" s="98"/>
      <c r="F202" s="97" t="e">
        <f t="shared" si="67"/>
        <v>#REF!</v>
      </c>
      <c r="G202" s="98"/>
      <c r="H202" s="8"/>
    </row>
    <row r="203" spans="1:8" ht="46.5" customHeight="1">
      <c r="A203" s="8"/>
      <c r="B203" s="97" t="e">
        <f t="shared" si="66"/>
        <v>#REF!</v>
      </c>
      <c r="C203" s="60"/>
      <c r="D203" s="60"/>
      <c r="E203" s="98"/>
      <c r="F203" s="97" t="e">
        <f t="shared" si="67"/>
        <v>#REF!</v>
      </c>
      <c r="G203" s="98"/>
      <c r="H203" s="8"/>
    </row>
    <row r="204" spans="1:8" ht="48.75" customHeight="1">
      <c r="A204" s="8"/>
      <c r="B204" s="99" t="e">
        <f t="shared" si="66"/>
        <v>#REF!</v>
      </c>
      <c r="C204" s="100"/>
      <c r="D204" s="100"/>
      <c r="E204" s="101"/>
      <c r="F204" s="99" t="e">
        <f t="shared" si="67"/>
        <v>#REF!</v>
      </c>
      <c r="G204" s="101"/>
      <c r="H204" s="8"/>
    </row>
    <row r="205" spans="1:8" ht="24.75" customHeight="1">
      <c r="A205" s="8"/>
      <c r="B205" s="90" t="s">
        <v>231</v>
      </c>
      <c r="C205" s="73"/>
      <c r="D205" s="73"/>
      <c r="E205" s="73"/>
      <c r="F205" s="73"/>
      <c r="G205" s="63"/>
      <c r="H205" s="8"/>
    </row>
    <row r="206" spans="1:8" ht="66.75" customHeight="1">
      <c r="A206" s="8"/>
      <c r="B206" s="87" t="e">
        <f>#REF!</f>
        <v>#REF!</v>
      </c>
      <c r="C206" s="73"/>
      <c r="D206" s="73"/>
      <c r="E206" s="73"/>
      <c r="F206" s="73"/>
      <c r="G206" s="63"/>
      <c r="H206" s="8"/>
    </row>
    <row r="207" spans="1:8" ht="15.75" customHeight="1">
      <c r="A207" s="8"/>
      <c r="B207" s="8"/>
      <c r="C207" s="8"/>
      <c r="D207" s="8"/>
      <c r="E207" s="8"/>
      <c r="F207" s="8"/>
      <c r="G207" s="8"/>
      <c r="H207" s="8"/>
    </row>
    <row r="208" spans="1:8" ht="24.75" customHeight="1">
      <c r="A208" s="8"/>
      <c r="B208" s="88" t="s">
        <v>13</v>
      </c>
      <c r="C208" s="73"/>
      <c r="D208" s="73"/>
      <c r="E208" s="73"/>
      <c r="F208" s="73"/>
      <c r="G208" s="63"/>
      <c r="H208" s="8"/>
    </row>
    <row r="209" spans="1:8" ht="26.25" customHeight="1">
      <c r="A209" s="8"/>
      <c r="B209" s="23" t="s">
        <v>123</v>
      </c>
      <c r="C209" s="74" t="s">
        <v>19</v>
      </c>
      <c r="D209" s="63"/>
      <c r="E209" s="23" t="s">
        <v>199</v>
      </c>
      <c r="F209" s="23" t="s">
        <v>200</v>
      </c>
      <c r="G209" s="23" t="s">
        <v>201</v>
      </c>
      <c r="H209" s="8"/>
    </row>
    <row r="210" spans="1:8" ht="79.5" customHeight="1">
      <c r="A210" s="8"/>
      <c r="B210" s="89" t="s">
        <v>273</v>
      </c>
      <c r="C210" s="78" t="s">
        <v>274</v>
      </c>
      <c r="D210" s="63"/>
      <c r="E210" s="36" t="e">
        <f t="shared" ref="E210:G210" si="68">#REF!</f>
        <v>#REF!</v>
      </c>
      <c r="F210" s="37" t="e">
        <f t="shared" si="68"/>
        <v>#REF!</v>
      </c>
      <c r="G210" s="37" t="e">
        <f t="shared" si="68"/>
        <v>#REF!</v>
      </c>
      <c r="H210" s="8"/>
    </row>
    <row r="211" spans="1:8" ht="79.5" customHeight="1">
      <c r="A211" s="8"/>
      <c r="B211" s="66"/>
      <c r="C211" s="78" t="s">
        <v>275</v>
      </c>
      <c r="D211" s="63"/>
      <c r="E211" s="36" t="e">
        <f t="shared" ref="E211:G211" si="69">#REF!</f>
        <v>#REF!</v>
      </c>
      <c r="F211" s="37" t="e">
        <f t="shared" si="69"/>
        <v>#REF!</v>
      </c>
      <c r="G211" s="37" t="e">
        <f t="shared" si="69"/>
        <v>#REF!</v>
      </c>
      <c r="H211" s="8"/>
    </row>
    <row r="212" spans="1:8" ht="79.5" customHeight="1">
      <c r="A212" s="8"/>
      <c r="B212" s="66"/>
      <c r="C212" s="78" t="s">
        <v>276</v>
      </c>
      <c r="D212" s="63"/>
      <c r="E212" s="36" t="e">
        <f t="shared" ref="E212:G212" si="70">#REF!</f>
        <v>#REF!</v>
      </c>
      <c r="F212" s="37" t="e">
        <f t="shared" si="70"/>
        <v>#REF!</v>
      </c>
      <c r="G212" s="37" t="e">
        <f t="shared" si="70"/>
        <v>#REF!</v>
      </c>
      <c r="H212" s="8"/>
    </row>
    <row r="213" spans="1:8" ht="79.5" customHeight="1">
      <c r="A213" s="8"/>
      <c r="B213" s="66"/>
      <c r="C213" s="78" t="s">
        <v>277</v>
      </c>
      <c r="D213" s="63"/>
      <c r="E213" s="36" t="e">
        <f t="shared" ref="E213:G213" si="71">#REF!</f>
        <v>#REF!</v>
      </c>
      <c r="F213" s="37" t="e">
        <f t="shared" si="71"/>
        <v>#REF!</v>
      </c>
      <c r="G213" s="37" t="e">
        <f t="shared" si="71"/>
        <v>#REF!</v>
      </c>
      <c r="H213" s="8"/>
    </row>
    <row r="214" spans="1:8" ht="79.5" customHeight="1">
      <c r="A214" s="8"/>
      <c r="B214" s="67"/>
      <c r="C214" s="78" t="s">
        <v>278</v>
      </c>
      <c r="D214" s="63"/>
      <c r="E214" s="36" t="e">
        <f t="shared" ref="E214:G214" si="72">#REF!</f>
        <v>#REF!</v>
      </c>
      <c r="F214" s="37" t="e">
        <f t="shared" si="72"/>
        <v>#REF!</v>
      </c>
      <c r="G214" s="37" t="e">
        <f t="shared" si="72"/>
        <v>#REF!</v>
      </c>
      <c r="H214" s="8"/>
    </row>
    <row r="215" spans="1:8" ht="33.75" customHeight="1">
      <c r="A215" s="8"/>
      <c r="B215" s="91" t="s">
        <v>208</v>
      </c>
      <c r="C215" s="90" t="s">
        <v>209</v>
      </c>
      <c r="D215" s="73"/>
      <c r="E215" s="63"/>
      <c r="F215" s="90" t="s">
        <v>177</v>
      </c>
      <c r="G215" s="63"/>
      <c r="H215" s="8"/>
    </row>
    <row r="216" spans="1:8" ht="33.75" customHeight="1">
      <c r="A216" s="8"/>
      <c r="B216" s="67"/>
      <c r="C216" s="92" t="str">
        <f>IF(COUNTIF( E210:E214,"Cumple Totalmente")&lt;3,IF(COUNTIF( E210:E214,"No Cumple")=5, "NO CUMPLE","ESCASO"), IF(COUNTIF(E210:E214,"Cumple Totalmente" )=5, "PLENO", IF(COUNTIF(E210:E214,"No Cumple")=0,"SATISFACTORIO","SUFICIENTE")))</f>
        <v>ESCASO</v>
      </c>
      <c r="D216" s="73"/>
      <c r="E216" s="63"/>
      <c r="F216" s="92">
        <f>IF(C216="Pleno",5,IF(C216="Satisfactorio",4,IF(C216="Suficiente",3,IF(C216="Escaso",2,IF(C216="No Cumple",1,0)))))</f>
        <v>2</v>
      </c>
      <c r="G216" s="63"/>
      <c r="H216" s="8"/>
    </row>
    <row r="217" spans="1:8" ht="99.75" customHeight="1">
      <c r="A217" s="8"/>
      <c r="B217" s="38" t="s">
        <v>210</v>
      </c>
      <c r="C217" s="93" t="e">
        <f>#REF!</f>
        <v>#REF!</v>
      </c>
      <c r="D217" s="73"/>
      <c r="E217" s="73"/>
      <c r="F217" s="73"/>
      <c r="G217" s="63"/>
      <c r="H217" s="8"/>
    </row>
    <row r="218" spans="1:8" ht="24.75" customHeight="1">
      <c r="A218" s="8"/>
      <c r="B218" s="23" t="s">
        <v>132</v>
      </c>
      <c r="C218" s="74" t="s">
        <v>19</v>
      </c>
      <c r="D218" s="63"/>
      <c r="E218" s="23" t="s">
        <v>199</v>
      </c>
      <c r="F218" s="23" t="s">
        <v>200</v>
      </c>
      <c r="G218" s="23" t="s">
        <v>201</v>
      </c>
      <c r="H218" s="8"/>
    </row>
    <row r="219" spans="1:8" ht="79.5" customHeight="1">
      <c r="A219" s="8"/>
      <c r="B219" s="89" t="s">
        <v>279</v>
      </c>
      <c r="C219" s="78" t="s">
        <v>280</v>
      </c>
      <c r="D219" s="63"/>
      <c r="E219" s="36" t="e">
        <f t="shared" ref="E219:G219" si="73">#REF!</f>
        <v>#REF!</v>
      </c>
      <c r="F219" s="37" t="e">
        <f t="shared" si="73"/>
        <v>#REF!</v>
      </c>
      <c r="G219" s="37" t="e">
        <f t="shared" si="73"/>
        <v>#REF!</v>
      </c>
      <c r="H219" s="8"/>
    </row>
    <row r="220" spans="1:8" ht="79.5" customHeight="1">
      <c r="A220" s="8"/>
      <c r="B220" s="66"/>
      <c r="C220" s="78" t="s">
        <v>281</v>
      </c>
      <c r="D220" s="63"/>
      <c r="E220" s="36" t="e">
        <f t="shared" ref="E220:G220" si="74">#REF!</f>
        <v>#REF!</v>
      </c>
      <c r="F220" s="37" t="e">
        <f t="shared" si="74"/>
        <v>#REF!</v>
      </c>
      <c r="G220" s="37" t="e">
        <f t="shared" si="74"/>
        <v>#REF!</v>
      </c>
      <c r="H220" s="8"/>
    </row>
    <row r="221" spans="1:8" ht="79.5" customHeight="1">
      <c r="A221" s="8"/>
      <c r="B221" s="66"/>
      <c r="C221" s="78" t="s">
        <v>282</v>
      </c>
      <c r="D221" s="63"/>
      <c r="E221" s="36" t="e">
        <f t="shared" ref="E221:G221" si="75">#REF!</f>
        <v>#REF!</v>
      </c>
      <c r="F221" s="37" t="e">
        <f t="shared" si="75"/>
        <v>#REF!</v>
      </c>
      <c r="G221" s="37" t="e">
        <f t="shared" si="75"/>
        <v>#REF!</v>
      </c>
      <c r="H221" s="8"/>
    </row>
    <row r="222" spans="1:8" ht="96" customHeight="1">
      <c r="A222" s="8"/>
      <c r="B222" s="66"/>
      <c r="C222" s="78" t="s">
        <v>283</v>
      </c>
      <c r="D222" s="63"/>
      <c r="E222" s="36" t="e">
        <f t="shared" ref="E222:G222" si="76">#REF!</f>
        <v>#REF!</v>
      </c>
      <c r="F222" s="37" t="e">
        <f t="shared" si="76"/>
        <v>#REF!</v>
      </c>
      <c r="G222" s="37" t="e">
        <f t="shared" si="76"/>
        <v>#REF!</v>
      </c>
      <c r="H222" s="8"/>
    </row>
    <row r="223" spans="1:8" ht="79.5" customHeight="1">
      <c r="A223" s="8"/>
      <c r="B223" s="66"/>
      <c r="C223" s="78" t="s">
        <v>284</v>
      </c>
      <c r="D223" s="63"/>
      <c r="E223" s="36" t="e">
        <f t="shared" ref="E223:G223" si="77">#REF!</f>
        <v>#REF!</v>
      </c>
      <c r="F223" s="37" t="e">
        <f t="shared" si="77"/>
        <v>#REF!</v>
      </c>
      <c r="G223" s="37" t="e">
        <f t="shared" si="77"/>
        <v>#REF!</v>
      </c>
      <c r="H223" s="8"/>
    </row>
    <row r="224" spans="1:8" ht="79.5" customHeight="1">
      <c r="A224" s="8"/>
      <c r="B224" s="66"/>
      <c r="C224" s="78" t="s">
        <v>285</v>
      </c>
      <c r="D224" s="63"/>
      <c r="E224" s="36" t="e">
        <f t="shared" ref="E224:G224" si="78">#REF!</f>
        <v>#REF!</v>
      </c>
      <c r="F224" s="37" t="e">
        <f t="shared" si="78"/>
        <v>#REF!</v>
      </c>
      <c r="G224" s="37" t="e">
        <f t="shared" si="78"/>
        <v>#REF!</v>
      </c>
      <c r="H224" s="8"/>
    </row>
    <row r="225" spans="1:8" ht="79.5" customHeight="1">
      <c r="A225" s="8"/>
      <c r="B225" s="67"/>
      <c r="C225" s="78" t="s">
        <v>286</v>
      </c>
      <c r="D225" s="63"/>
      <c r="E225" s="36" t="e">
        <f t="shared" ref="E225:G225" si="79">#REF!</f>
        <v>#REF!</v>
      </c>
      <c r="F225" s="37" t="e">
        <f t="shared" si="79"/>
        <v>#REF!</v>
      </c>
      <c r="G225" s="37" t="e">
        <f t="shared" si="79"/>
        <v>#REF!</v>
      </c>
      <c r="H225" s="8"/>
    </row>
    <row r="226" spans="1:8" ht="33.75" customHeight="1">
      <c r="A226" s="8"/>
      <c r="B226" s="91" t="s">
        <v>208</v>
      </c>
      <c r="C226" s="90" t="s">
        <v>209</v>
      </c>
      <c r="D226" s="73"/>
      <c r="E226" s="63"/>
      <c r="F226" s="90" t="s">
        <v>177</v>
      </c>
      <c r="G226" s="63"/>
      <c r="H226" s="8"/>
    </row>
    <row r="227" spans="1:8" ht="33.75" customHeight="1">
      <c r="A227" s="8"/>
      <c r="B227" s="67"/>
      <c r="C227" s="92" t="str">
        <f>IF(COUNTIF( E219:E225,"Cumple Totalmente")&lt;4,IF(COUNTIF( E219:E225,"No Cumple")=7, "NO CUMPLE","ESCASO"), IF(COUNTIF(E219:E225,"Cumple Totalmente" )=7, "PLENO", IF(COUNTIF(E219:E225,"No Cumple")=0,"SATISFACTORIO","SUFICIENTE")))</f>
        <v>ESCASO</v>
      </c>
      <c r="D227" s="73"/>
      <c r="E227" s="63"/>
      <c r="F227" s="92">
        <f>IF(C227="Pleno",5,IF(C227="Satisfactorio",4,IF(C227="Suficiente",3,IF(C227="Escaso",2,IF(C227="No Cumple",1,0)))))</f>
        <v>2</v>
      </c>
      <c r="G227" s="63"/>
      <c r="H227" s="8"/>
    </row>
    <row r="228" spans="1:8" ht="88.5" customHeight="1">
      <c r="A228" s="8"/>
      <c r="B228" s="38" t="s">
        <v>210</v>
      </c>
      <c r="C228" s="93" t="e">
        <f>#REF!</f>
        <v>#REF!</v>
      </c>
      <c r="D228" s="73"/>
      <c r="E228" s="73"/>
      <c r="F228" s="73"/>
      <c r="G228" s="63"/>
      <c r="H228" s="8"/>
    </row>
    <row r="229" spans="1:8" ht="24.75" customHeight="1">
      <c r="A229" s="8"/>
      <c r="B229" s="23" t="s">
        <v>141</v>
      </c>
      <c r="C229" s="74" t="s">
        <v>19</v>
      </c>
      <c r="D229" s="63"/>
      <c r="E229" s="23" t="s">
        <v>199</v>
      </c>
      <c r="F229" s="23" t="s">
        <v>200</v>
      </c>
      <c r="G229" s="23" t="s">
        <v>201</v>
      </c>
      <c r="H229" s="8"/>
    </row>
    <row r="230" spans="1:8" ht="79.5" customHeight="1">
      <c r="A230" s="8"/>
      <c r="B230" s="89" t="s">
        <v>287</v>
      </c>
      <c r="C230" s="78" t="s">
        <v>288</v>
      </c>
      <c r="D230" s="63"/>
      <c r="E230" s="36" t="e">
        <f t="shared" ref="E230:G230" si="80">#REF!</f>
        <v>#REF!</v>
      </c>
      <c r="F230" s="37" t="e">
        <f t="shared" si="80"/>
        <v>#REF!</v>
      </c>
      <c r="G230" s="37" t="e">
        <f t="shared" si="80"/>
        <v>#REF!</v>
      </c>
      <c r="H230" s="8"/>
    </row>
    <row r="231" spans="1:8" ht="79.5" customHeight="1">
      <c r="A231" s="8"/>
      <c r="B231" s="66"/>
      <c r="C231" s="78" t="s">
        <v>289</v>
      </c>
      <c r="D231" s="63"/>
      <c r="E231" s="36" t="e">
        <f t="shared" ref="E231:G231" si="81">#REF!</f>
        <v>#REF!</v>
      </c>
      <c r="F231" s="37" t="e">
        <f t="shared" si="81"/>
        <v>#REF!</v>
      </c>
      <c r="G231" s="37" t="e">
        <f t="shared" si="81"/>
        <v>#REF!</v>
      </c>
      <c r="H231" s="8"/>
    </row>
    <row r="232" spans="1:8" ht="79.5" customHeight="1">
      <c r="A232" s="8"/>
      <c r="B232" s="67"/>
      <c r="C232" s="78" t="s">
        <v>290</v>
      </c>
      <c r="D232" s="63"/>
      <c r="E232" s="36" t="e">
        <f t="shared" ref="E232:G232" si="82">#REF!</f>
        <v>#REF!</v>
      </c>
      <c r="F232" s="37" t="e">
        <f t="shared" si="82"/>
        <v>#REF!</v>
      </c>
      <c r="G232" s="37" t="e">
        <f t="shared" si="82"/>
        <v>#REF!</v>
      </c>
      <c r="H232" s="8"/>
    </row>
    <row r="233" spans="1:8" ht="33.75" customHeight="1">
      <c r="A233" s="8"/>
      <c r="B233" s="91" t="s">
        <v>208</v>
      </c>
      <c r="C233" s="90" t="s">
        <v>209</v>
      </c>
      <c r="D233" s="73"/>
      <c r="E233" s="63"/>
      <c r="F233" s="90" t="s">
        <v>177</v>
      </c>
      <c r="G233" s="63"/>
      <c r="H233" s="8"/>
    </row>
    <row r="234" spans="1:8" ht="33.75" customHeight="1">
      <c r="A234" s="8"/>
      <c r="B234" s="67"/>
      <c r="C234" s="92" t="str">
        <f>IF(COUNTIF( E230:E232,"Cumple Totalmente")&lt;2,IF(COUNTIF( E230:E232,"No Cumple")=3, "NO CUMPLE","ESCASO"), IF(COUNTIF(E230:E232,"Cumple Totalmente" )=3, "PLENO", IF(COUNTIF(E230:E232,"No Cumple")=0,"SATISFACTORIO","SUFICIENTE")))</f>
        <v>ESCASO</v>
      </c>
      <c r="D234" s="73"/>
      <c r="E234" s="63"/>
      <c r="F234" s="92">
        <f>IF(C234="Pleno",5,IF(C234="Satisfactorio",4,IF(C234="Suficiente",3,IF(C234="Escaso",2,IF(C234="No Cumple",1,0)))))</f>
        <v>2</v>
      </c>
      <c r="G234" s="63"/>
      <c r="H234" s="8"/>
    </row>
    <row r="235" spans="1:8" ht="99.75" customHeight="1">
      <c r="A235" s="8"/>
      <c r="B235" s="38" t="s">
        <v>210</v>
      </c>
      <c r="C235" s="93" t="e">
        <f>#REF!</f>
        <v>#REF!</v>
      </c>
      <c r="D235" s="73"/>
      <c r="E235" s="73"/>
      <c r="F235" s="73"/>
      <c r="G235" s="63"/>
      <c r="H235" s="8"/>
    </row>
    <row r="236" spans="1:8" ht="24.75" customHeight="1">
      <c r="A236" s="8"/>
      <c r="B236" s="88" t="s">
        <v>13</v>
      </c>
      <c r="C236" s="73"/>
      <c r="D236" s="73"/>
      <c r="E236" s="73"/>
      <c r="F236" s="73"/>
      <c r="G236" s="63"/>
      <c r="H236" s="8"/>
    </row>
    <row r="237" spans="1:8" ht="24.75" customHeight="1">
      <c r="A237" s="8"/>
      <c r="B237" s="74" t="s">
        <v>228</v>
      </c>
      <c r="C237" s="73"/>
      <c r="D237" s="73"/>
      <c r="E237" s="73"/>
      <c r="F237" s="73"/>
      <c r="G237" s="63"/>
      <c r="H237" s="8"/>
    </row>
    <row r="238" spans="1:8" ht="15.75" customHeight="1">
      <c r="A238" s="8"/>
      <c r="B238" s="90" t="s">
        <v>229</v>
      </c>
      <c r="C238" s="73"/>
      <c r="D238" s="73"/>
      <c r="E238" s="63"/>
      <c r="F238" s="90" t="s">
        <v>230</v>
      </c>
      <c r="G238" s="63"/>
      <c r="H238" s="8"/>
    </row>
    <row r="239" spans="1:8" ht="51" customHeight="1">
      <c r="A239" s="8"/>
      <c r="B239" s="94" t="e">
        <f t="shared" ref="B239:B253" si="83">#REF!</f>
        <v>#REF!</v>
      </c>
      <c r="C239" s="95"/>
      <c r="D239" s="95"/>
      <c r="E239" s="96"/>
      <c r="F239" s="94" t="e">
        <f t="shared" ref="F239:F253" si="84">#REF!</f>
        <v>#REF!</v>
      </c>
      <c r="G239" s="96"/>
      <c r="H239" s="8"/>
    </row>
    <row r="240" spans="1:8" ht="19.5" customHeight="1">
      <c r="A240" s="8"/>
      <c r="B240" s="97" t="e">
        <f t="shared" si="83"/>
        <v>#REF!</v>
      </c>
      <c r="C240" s="60"/>
      <c r="D240" s="60"/>
      <c r="E240" s="98"/>
      <c r="F240" s="97" t="e">
        <f t="shared" si="84"/>
        <v>#REF!</v>
      </c>
      <c r="G240" s="98"/>
      <c r="H240" s="8"/>
    </row>
    <row r="241" spans="1:8" ht="19.5" customHeight="1">
      <c r="A241" s="8"/>
      <c r="B241" s="97" t="e">
        <f t="shared" si="83"/>
        <v>#REF!</v>
      </c>
      <c r="C241" s="60"/>
      <c r="D241" s="60"/>
      <c r="E241" s="98"/>
      <c r="F241" s="97" t="e">
        <f t="shared" si="84"/>
        <v>#REF!</v>
      </c>
      <c r="G241" s="98"/>
      <c r="H241" s="8"/>
    </row>
    <row r="242" spans="1:8" ht="40.5" customHeight="1">
      <c r="A242" s="8"/>
      <c r="B242" s="97" t="e">
        <f t="shared" si="83"/>
        <v>#REF!</v>
      </c>
      <c r="C242" s="60"/>
      <c r="D242" s="60"/>
      <c r="E242" s="98"/>
      <c r="F242" s="97" t="e">
        <f t="shared" si="84"/>
        <v>#REF!</v>
      </c>
      <c r="G242" s="98"/>
      <c r="H242" s="8"/>
    </row>
    <row r="243" spans="1:8" ht="25.5" customHeight="1">
      <c r="A243" s="8"/>
      <c r="B243" s="97" t="e">
        <f t="shared" si="83"/>
        <v>#REF!</v>
      </c>
      <c r="C243" s="60"/>
      <c r="D243" s="60"/>
      <c r="E243" s="98"/>
      <c r="F243" s="97" t="e">
        <f t="shared" si="84"/>
        <v>#REF!</v>
      </c>
      <c r="G243" s="98"/>
      <c r="H243" s="8"/>
    </row>
    <row r="244" spans="1:8" ht="31.5" customHeight="1">
      <c r="A244" s="8"/>
      <c r="B244" s="97" t="e">
        <f t="shared" si="83"/>
        <v>#REF!</v>
      </c>
      <c r="C244" s="60"/>
      <c r="D244" s="60"/>
      <c r="E244" s="98"/>
      <c r="F244" s="97" t="e">
        <f t="shared" si="84"/>
        <v>#REF!</v>
      </c>
      <c r="G244" s="98"/>
      <c r="H244" s="8"/>
    </row>
    <row r="245" spans="1:8" ht="30" customHeight="1">
      <c r="A245" s="8"/>
      <c r="B245" s="97" t="e">
        <f t="shared" si="83"/>
        <v>#REF!</v>
      </c>
      <c r="C245" s="60"/>
      <c r="D245" s="60"/>
      <c r="E245" s="98"/>
      <c r="F245" s="97" t="e">
        <f t="shared" si="84"/>
        <v>#REF!</v>
      </c>
      <c r="G245" s="98"/>
      <c r="H245" s="8"/>
    </row>
    <row r="246" spans="1:8" ht="32.25" customHeight="1">
      <c r="A246" s="8"/>
      <c r="B246" s="97" t="e">
        <f t="shared" si="83"/>
        <v>#REF!</v>
      </c>
      <c r="C246" s="60"/>
      <c r="D246" s="60"/>
      <c r="E246" s="98"/>
      <c r="F246" s="97" t="e">
        <f t="shared" si="84"/>
        <v>#REF!</v>
      </c>
      <c r="G246" s="98"/>
      <c r="H246" s="8"/>
    </row>
    <row r="247" spans="1:8" ht="35.25" customHeight="1">
      <c r="A247" s="8"/>
      <c r="B247" s="97" t="e">
        <f t="shared" si="83"/>
        <v>#REF!</v>
      </c>
      <c r="C247" s="60"/>
      <c r="D247" s="60"/>
      <c r="E247" s="98"/>
      <c r="F247" s="97" t="e">
        <f t="shared" si="84"/>
        <v>#REF!</v>
      </c>
      <c r="G247" s="98"/>
      <c r="H247" s="8"/>
    </row>
    <row r="248" spans="1:8" ht="32.25" customHeight="1">
      <c r="A248" s="8"/>
      <c r="B248" s="97" t="e">
        <f t="shared" si="83"/>
        <v>#REF!</v>
      </c>
      <c r="C248" s="60"/>
      <c r="D248" s="60"/>
      <c r="E248" s="98"/>
      <c r="F248" s="97" t="e">
        <f t="shared" si="84"/>
        <v>#REF!</v>
      </c>
      <c r="G248" s="98"/>
      <c r="H248" s="8"/>
    </row>
    <row r="249" spans="1:8" ht="36" customHeight="1">
      <c r="A249" s="8"/>
      <c r="B249" s="97" t="e">
        <f t="shared" si="83"/>
        <v>#REF!</v>
      </c>
      <c r="C249" s="60"/>
      <c r="D249" s="60"/>
      <c r="E249" s="98"/>
      <c r="F249" s="97" t="e">
        <f t="shared" si="84"/>
        <v>#REF!</v>
      </c>
      <c r="G249" s="98"/>
      <c r="H249" s="8"/>
    </row>
    <row r="250" spans="1:8" ht="36" customHeight="1">
      <c r="A250" s="8"/>
      <c r="B250" s="97" t="e">
        <f t="shared" si="83"/>
        <v>#REF!</v>
      </c>
      <c r="C250" s="60"/>
      <c r="D250" s="60"/>
      <c r="E250" s="98"/>
      <c r="F250" s="97" t="e">
        <f t="shared" si="84"/>
        <v>#REF!</v>
      </c>
      <c r="G250" s="98"/>
      <c r="H250" s="8"/>
    </row>
    <row r="251" spans="1:8" ht="36" customHeight="1">
      <c r="A251" s="8"/>
      <c r="B251" s="97" t="e">
        <f t="shared" si="83"/>
        <v>#REF!</v>
      </c>
      <c r="C251" s="60"/>
      <c r="D251" s="60"/>
      <c r="E251" s="98"/>
      <c r="F251" s="97" t="e">
        <f t="shared" si="84"/>
        <v>#REF!</v>
      </c>
      <c r="G251" s="98"/>
      <c r="H251" s="8"/>
    </row>
    <row r="252" spans="1:8" ht="38.25" customHeight="1">
      <c r="A252" s="8"/>
      <c r="B252" s="97" t="e">
        <f t="shared" si="83"/>
        <v>#REF!</v>
      </c>
      <c r="C252" s="60"/>
      <c r="D252" s="60"/>
      <c r="E252" s="98"/>
      <c r="F252" s="97" t="e">
        <f t="shared" si="84"/>
        <v>#REF!</v>
      </c>
      <c r="G252" s="98"/>
      <c r="H252" s="8"/>
    </row>
    <row r="253" spans="1:8" ht="34.5" customHeight="1">
      <c r="A253" s="8"/>
      <c r="B253" s="99" t="e">
        <f t="shared" si="83"/>
        <v>#REF!</v>
      </c>
      <c r="C253" s="100"/>
      <c r="D253" s="100"/>
      <c r="E253" s="101"/>
      <c r="F253" s="99" t="e">
        <f t="shared" si="84"/>
        <v>#REF!</v>
      </c>
      <c r="G253" s="101"/>
      <c r="H253" s="8"/>
    </row>
    <row r="254" spans="1:8" ht="24.75" customHeight="1">
      <c r="A254" s="8"/>
      <c r="B254" s="90" t="s">
        <v>231</v>
      </c>
      <c r="C254" s="73"/>
      <c r="D254" s="73"/>
      <c r="E254" s="73"/>
      <c r="F254" s="73"/>
      <c r="G254" s="63"/>
      <c r="H254" s="8"/>
    </row>
    <row r="255" spans="1:8" ht="66" customHeight="1">
      <c r="A255" s="8"/>
      <c r="B255" s="87" t="e">
        <f>#REF!</f>
        <v>#REF!</v>
      </c>
      <c r="C255" s="73"/>
      <c r="D255" s="73"/>
      <c r="E255" s="73"/>
      <c r="F255" s="73"/>
      <c r="G255" s="63"/>
      <c r="H255" s="8"/>
    </row>
    <row r="256" spans="1:8" ht="15.75" customHeight="1">
      <c r="A256" s="8"/>
      <c r="B256" s="8"/>
      <c r="C256" s="8"/>
      <c r="D256" s="8"/>
      <c r="E256" s="8"/>
      <c r="F256" s="8"/>
      <c r="G256" s="8"/>
      <c r="H256" s="8"/>
    </row>
    <row r="257" spans="1:8" ht="24.75" customHeight="1">
      <c r="A257" s="8"/>
      <c r="B257" s="88" t="s">
        <v>15</v>
      </c>
      <c r="C257" s="73"/>
      <c r="D257" s="73"/>
      <c r="E257" s="73"/>
      <c r="F257" s="73"/>
      <c r="G257" s="63"/>
      <c r="H257" s="8"/>
    </row>
    <row r="258" spans="1:8" ht="24.75" customHeight="1">
      <c r="A258" s="8"/>
      <c r="B258" s="23" t="s">
        <v>148</v>
      </c>
      <c r="C258" s="74" t="s">
        <v>19</v>
      </c>
      <c r="D258" s="63"/>
      <c r="E258" s="23" t="s">
        <v>199</v>
      </c>
      <c r="F258" s="23" t="s">
        <v>200</v>
      </c>
      <c r="G258" s="23" t="s">
        <v>201</v>
      </c>
      <c r="H258" s="8"/>
    </row>
    <row r="259" spans="1:8" ht="79.5" customHeight="1">
      <c r="A259" s="8"/>
      <c r="B259" s="89" t="s">
        <v>16</v>
      </c>
      <c r="C259" s="78" t="s">
        <v>291</v>
      </c>
      <c r="D259" s="63"/>
      <c r="E259" s="36" t="e">
        <f t="shared" ref="E259:G259" si="85">#REF!</f>
        <v>#REF!</v>
      </c>
      <c r="F259" s="37" t="e">
        <f t="shared" si="85"/>
        <v>#REF!</v>
      </c>
      <c r="G259" s="37" t="e">
        <f t="shared" si="85"/>
        <v>#REF!</v>
      </c>
      <c r="H259" s="8"/>
    </row>
    <row r="260" spans="1:8" ht="79.5" customHeight="1">
      <c r="A260" s="8"/>
      <c r="B260" s="66"/>
      <c r="C260" s="78" t="s">
        <v>292</v>
      </c>
      <c r="D260" s="63"/>
      <c r="E260" s="36" t="e">
        <f t="shared" ref="E260:G260" si="86">#REF!</f>
        <v>#REF!</v>
      </c>
      <c r="F260" s="37" t="e">
        <f t="shared" si="86"/>
        <v>#REF!</v>
      </c>
      <c r="G260" s="37" t="e">
        <f t="shared" si="86"/>
        <v>#REF!</v>
      </c>
      <c r="H260" s="8"/>
    </row>
    <row r="261" spans="1:8" ht="79.5" customHeight="1">
      <c r="A261" s="8"/>
      <c r="B261" s="66"/>
      <c r="C261" s="78" t="s">
        <v>293</v>
      </c>
      <c r="D261" s="63"/>
      <c r="E261" s="36" t="e">
        <f t="shared" ref="E261:G261" si="87">#REF!</f>
        <v>#REF!</v>
      </c>
      <c r="F261" s="37" t="e">
        <f t="shared" si="87"/>
        <v>#REF!</v>
      </c>
      <c r="G261" s="37" t="e">
        <f t="shared" si="87"/>
        <v>#REF!</v>
      </c>
      <c r="H261" s="8"/>
    </row>
    <row r="262" spans="1:8" ht="79.5" customHeight="1">
      <c r="A262" s="8"/>
      <c r="B262" s="66"/>
      <c r="C262" s="78" t="s">
        <v>294</v>
      </c>
      <c r="D262" s="63"/>
      <c r="E262" s="36" t="e">
        <f t="shared" ref="E262:G262" si="88">#REF!</f>
        <v>#REF!</v>
      </c>
      <c r="F262" s="37" t="e">
        <f t="shared" si="88"/>
        <v>#REF!</v>
      </c>
      <c r="G262" s="37" t="e">
        <f t="shared" si="88"/>
        <v>#REF!</v>
      </c>
      <c r="H262" s="8"/>
    </row>
    <row r="263" spans="1:8" ht="79.5" customHeight="1">
      <c r="A263" s="8"/>
      <c r="B263" s="67"/>
      <c r="C263" s="78" t="s">
        <v>295</v>
      </c>
      <c r="D263" s="63"/>
      <c r="E263" s="36" t="e">
        <f t="shared" ref="E263:G263" si="89">#REF!</f>
        <v>#REF!</v>
      </c>
      <c r="F263" s="37" t="e">
        <f t="shared" si="89"/>
        <v>#REF!</v>
      </c>
      <c r="G263" s="37" t="e">
        <f t="shared" si="89"/>
        <v>#REF!</v>
      </c>
      <c r="H263" s="8"/>
    </row>
    <row r="264" spans="1:8" ht="33.75" customHeight="1">
      <c r="A264" s="8"/>
      <c r="B264" s="91" t="s">
        <v>208</v>
      </c>
      <c r="C264" s="90" t="s">
        <v>209</v>
      </c>
      <c r="D264" s="73"/>
      <c r="E264" s="63"/>
      <c r="F264" s="90" t="s">
        <v>177</v>
      </c>
      <c r="G264" s="63"/>
      <c r="H264" s="8"/>
    </row>
    <row r="265" spans="1:8" ht="33.75" customHeight="1">
      <c r="A265" s="8"/>
      <c r="B265" s="67"/>
      <c r="C265" s="92" t="str">
        <f>IF(COUNTIF( E259:E263,"Cumple Totalmente")&lt;3,IF(COUNTIF( E259:E263,"No Cumple")=5, "NO CUMPLE","ESCASO"), IF(COUNTIF(E259:E263,"Cumple Totalmente" )=5, "PLENO", IF(COUNTIF(E259:E263,"No Cumple")=0,"SATISFACTORIO","SUFICIENTE")))</f>
        <v>ESCASO</v>
      </c>
      <c r="D265" s="73"/>
      <c r="E265" s="63"/>
      <c r="F265" s="92">
        <f>IF(C265="Pleno",5,IF(C265="Satisfactorio",4,IF(C265="Suficiente",3,IF(C265="Escaso",2,IF(C265="No Cumple",1,0)))))</f>
        <v>2</v>
      </c>
      <c r="G265" s="63"/>
      <c r="H265" s="8"/>
    </row>
    <row r="266" spans="1:8" ht="89.25" customHeight="1">
      <c r="A266" s="8"/>
      <c r="B266" s="38" t="s">
        <v>210</v>
      </c>
      <c r="C266" s="93" t="e">
        <f>#REF!</f>
        <v>#REF!</v>
      </c>
      <c r="D266" s="73"/>
      <c r="E266" s="73"/>
      <c r="F266" s="73"/>
      <c r="G266" s="63"/>
      <c r="H266" s="8"/>
    </row>
    <row r="267" spans="1:8" ht="24.75" customHeight="1">
      <c r="A267" s="8"/>
      <c r="B267" s="23" t="s">
        <v>156</v>
      </c>
      <c r="C267" s="74" t="s">
        <v>19</v>
      </c>
      <c r="D267" s="63"/>
      <c r="E267" s="23" t="s">
        <v>199</v>
      </c>
      <c r="F267" s="23" t="s">
        <v>200</v>
      </c>
      <c r="G267" s="23" t="s">
        <v>201</v>
      </c>
      <c r="H267" s="8"/>
    </row>
    <row r="268" spans="1:8" ht="79.5" customHeight="1">
      <c r="A268" s="8"/>
      <c r="B268" s="89" t="s">
        <v>296</v>
      </c>
      <c r="C268" s="78" t="s">
        <v>297</v>
      </c>
      <c r="D268" s="63"/>
      <c r="E268" s="36" t="e">
        <f t="shared" ref="E268:G268" si="90">#REF!</f>
        <v>#REF!</v>
      </c>
      <c r="F268" s="37" t="e">
        <f t="shared" si="90"/>
        <v>#REF!</v>
      </c>
      <c r="G268" s="37" t="e">
        <f t="shared" si="90"/>
        <v>#REF!</v>
      </c>
      <c r="H268" s="8"/>
    </row>
    <row r="269" spans="1:8" ht="79.5" customHeight="1">
      <c r="A269" s="8"/>
      <c r="B269" s="66"/>
      <c r="C269" s="78" t="s">
        <v>298</v>
      </c>
      <c r="D269" s="63"/>
      <c r="E269" s="36" t="e">
        <f t="shared" ref="E269:G269" si="91">#REF!</f>
        <v>#REF!</v>
      </c>
      <c r="F269" s="37" t="e">
        <f t="shared" si="91"/>
        <v>#REF!</v>
      </c>
      <c r="G269" s="37" t="e">
        <f t="shared" si="91"/>
        <v>#REF!</v>
      </c>
      <c r="H269" s="8"/>
    </row>
    <row r="270" spans="1:8" ht="79.5" customHeight="1">
      <c r="A270" s="8"/>
      <c r="B270" s="67"/>
      <c r="C270" s="78" t="s">
        <v>299</v>
      </c>
      <c r="D270" s="63"/>
      <c r="E270" s="36" t="e">
        <f t="shared" ref="E270:G270" si="92">#REF!</f>
        <v>#REF!</v>
      </c>
      <c r="F270" s="37" t="e">
        <f t="shared" si="92"/>
        <v>#REF!</v>
      </c>
      <c r="G270" s="37" t="e">
        <f t="shared" si="92"/>
        <v>#REF!</v>
      </c>
      <c r="H270" s="8"/>
    </row>
    <row r="271" spans="1:8" ht="33.75" customHeight="1">
      <c r="A271" s="8"/>
      <c r="B271" s="91" t="s">
        <v>208</v>
      </c>
      <c r="C271" s="90" t="s">
        <v>209</v>
      </c>
      <c r="D271" s="73"/>
      <c r="E271" s="63"/>
      <c r="F271" s="90" t="s">
        <v>177</v>
      </c>
      <c r="G271" s="63"/>
      <c r="H271" s="8"/>
    </row>
    <row r="272" spans="1:8" ht="33.75" customHeight="1">
      <c r="A272" s="8"/>
      <c r="B272" s="67"/>
      <c r="C272" s="92" t="str">
        <f>IF(COUNTIF( E268:E270,"Cumple Totalmente")&lt;2,IF(COUNTIF( E268:E270,"No Cumple")=3, "NO CUMPLE","ESCASO"), IF(COUNTIF(E268:E270,"Cumple Totalmente" )=3, "PLENO", IF(COUNTIF(E268:E270,"No Cumple")=0,"SATISFACTORIO","SUFICIENTE")))</f>
        <v>ESCASO</v>
      </c>
      <c r="D272" s="73"/>
      <c r="E272" s="63"/>
      <c r="F272" s="92">
        <f>IF(C272="Pleno",5,IF(C272="Satisfactorio",4,IF(C272="Suficiente",3,IF(C272="Escaso",2,IF(C272="No Cumple",1,0)))))</f>
        <v>2</v>
      </c>
      <c r="G272" s="63"/>
      <c r="H272" s="8"/>
    </row>
    <row r="273" spans="1:8" ht="81" customHeight="1">
      <c r="A273" s="8"/>
      <c r="B273" s="38" t="s">
        <v>210</v>
      </c>
      <c r="C273" s="93" t="e">
        <f>#REF!</f>
        <v>#REF!</v>
      </c>
      <c r="D273" s="73"/>
      <c r="E273" s="73"/>
      <c r="F273" s="73"/>
      <c r="G273" s="63"/>
      <c r="H273" s="8"/>
    </row>
    <row r="274" spans="1:8" ht="24.75" customHeight="1">
      <c r="A274" s="8"/>
      <c r="B274" s="88" t="s">
        <v>15</v>
      </c>
      <c r="C274" s="73"/>
      <c r="D274" s="73"/>
      <c r="E274" s="73"/>
      <c r="F274" s="73"/>
      <c r="G274" s="63"/>
      <c r="H274" s="8"/>
    </row>
    <row r="275" spans="1:8" ht="24.75" customHeight="1">
      <c r="A275" s="8"/>
      <c r="B275" s="74" t="s">
        <v>228</v>
      </c>
      <c r="C275" s="73"/>
      <c r="D275" s="73"/>
      <c r="E275" s="73"/>
      <c r="F275" s="73"/>
      <c r="G275" s="63"/>
      <c r="H275" s="8"/>
    </row>
    <row r="276" spans="1:8" ht="15.75" customHeight="1">
      <c r="A276" s="8"/>
      <c r="B276" s="90" t="s">
        <v>229</v>
      </c>
      <c r="C276" s="73"/>
      <c r="D276" s="73"/>
      <c r="E276" s="63"/>
      <c r="F276" s="90" t="s">
        <v>230</v>
      </c>
      <c r="G276" s="63"/>
      <c r="H276" s="8"/>
    </row>
    <row r="277" spans="1:8" ht="41.25" customHeight="1">
      <c r="A277" s="8"/>
      <c r="B277" s="94" t="e">
        <f t="shared" ref="B277:B284" si="93">#REF!</f>
        <v>#REF!</v>
      </c>
      <c r="C277" s="95"/>
      <c r="D277" s="95"/>
      <c r="E277" s="96"/>
      <c r="F277" s="94" t="e">
        <f t="shared" ref="F277:F284" si="94">#REF!</f>
        <v>#REF!</v>
      </c>
      <c r="G277" s="96"/>
      <c r="H277" s="8"/>
    </row>
    <row r="278" spans="1:8" ht="45.75" customHeight="1">
      <c r="A278" s="8"/>
      <c r="B278" s="97" t="e">
        <f t="shared" si="93"/>
        <v>#REF!</v>
      </c>
      <c r="C278" s="60"/>
      <c r="D278" s="60"/>
      <c r="E278" s="98"/>
      <c r="F278" s="97" t="e">
        <f t="shared" si="94"/>
        <v>#REF!</v>
      </c>
      <c r="G278" s="98"/>
      <c r="H278" s="8"/>
    </row>
    <row r="279" spans="1:8" ht="48.75" customHeight="1">
      <c r="A279" s="8"/>
      <c r="B279" s="97" t="e">
        <f t="shared" si="93"/>
        <v>#REF!</v>
      </c>
      <c r="C279" s="60"/>
      <c r="D279" s="60"/>
      <c r="E279" s="98"/>
      <c r="F279" s="97" t="e">
        <f t="shared" si="94"/>
        <v>#REF!</v>
      </c>
      <c r="G279" s="98"/>
      <c r="H279" s="8"/>
    </row>
    <row r="280" spans="1:8" ht="18" customHeight="1">
      <c r="A280" s="8"/>
      <c r="B280" s="97" t="e">
        <f t="shared" si="93"/>
        <v>#REF!</v>
      </c>
      <c r="C280" s="60"/>
      <c r="D280" s="60"/>
      <c r="E280" s="98"/>
      <c r="F280" s="97" t="e">
        <f t="shared" si="94"/>
        <v>#REF!</v>
      </c>
      <c r="G280" s="98"/>
      <c r="H280" s="8"/>
    </row>
    <row r="281" spans="1:8" ht="15.75" customHeight="1">
      <c r="A281" s="8"/>
      <c r="B281" s="97" t="e">
        <f t="shared" si="93"/>
        <v>#REF!</v>
      </c>
      <c r="C281" s="60"/>
      <c r="D281" s="60"/>
      <c r="E281" s="98"/>
      <c r="F281" s="97" t="e">
        <f t="shared" si="94"/>
        <v>#REF!</v>
      </c>
      <c r="G281" s="98"/>
      <c r="H281" s="8"/>
    </row>
    <row r="282" spans="1:8" ht="45.75" customHeight="1">
      <c r="A282" s="8"/>
      <c r="B282" s="97" t="e">
        <f t="shared" si="93"/>
        <v>#REF!</v>
      </c>
      <c r="C282" s="60"/>
      <c r="D282" s="60"/>
      <c r="E282" s="98"/>
      <c r="F282" s="97" t="e">
        <f t="shared" si="94"/>
        <v>#REF!</v>
      </c>
      <c r="G282" s="98"/>
      <c r="H282" s="8"/>
    </row>
    <row r="283" spans="1:8" ht="46.5" customHeight="1">
      <c r="A283" s="8"/>
      <c r="B283" s="97" t="e">
        <f t="shared" si="93"/>
        <v>#REF!</v>
      </c>
      <c r="C283" s="60"/>
      <c r="D283" s="60"/>
      <c r="E283" s="98"/>
      <c r="F283" s="97" t="e">
        <f t="shared" si="94"/>
        <v>#REF!</v>
      </c>
      <c r="G283" s="98"/>
      <c r="H283" s="8"/>
    </row>
    <row r="284" spans="1:8" ht="32.25" customHeight="1">
      <c r="A284" s="8"/>
      <c r="B284" s="99" t="e">
        <f t="shared" si="93"/>
        <v>#REF!</v>
      </c>
      <c r="C284" s="100"/>
      <c r="D284" s="100"/>
      <c r="E284" s="101"/>
      <c r="F284" s="99" t="e">
        <f t="shared" si="94"/>
        <v>#REF!</v>
      </c>
      <c r="G284" s="101"/>
      <c r="H284" s="8"/>
    </row>
    <row r="285" spans="1:8" ht="24.75" customHeight="1">
      <c r="A285" s="8"/>
      <c r="B285" s="90" t="s">
        <v>231</v>
      </c>
      <c r="C285" s="73"/>
      <c r="D285" s="73"/>
      <c r="E285" s="73"/>
      <c r="F285" s="73"/>
      <c r="G285" s="63"/>
      <c r="H285" s="8"/>
    </row>
    <row r="286" spans="1:8" ht="75.75" customHeight="1">
      <c r="A286" s="8"/>
      <c r="B286" s="87" t="e">
        <f>#REF!</f>
        <v>#REF!</v>
      </c>
      <c r="C286" s="73"/>
      <c r="D286" s="73"/>
      <c r="E286" s="73"/>
      <c r="F286" s="73"/>
      <c r="G286" s="63"/>
      <c r="H286" s="8"/>
    </row>
    <row r="287" spans="1:8" ht="22.5" customHeight="1">
      <c r="A287" s="8"/>
      <c r="B287" s="39"/>
      <c r="C287" s="39"/>
      <c r="D287" s="39"/>
      <c r="E287" s="39"/>
      <c r="F287" s="39"/>
      <c r="G287" s="8"/>
      <c r="H287" s="8"/>
    </row>
    <row r="288" spans="1:8" ht="24" customHeight="1">
      <c r="A288" s="8"/>
      <c r="B288" s="39"/>
      <c r="C288" s="72" t="s">
        <v>174</v>
      </c>
      <c r="D288" s="60"/>
      <c r="E288" s="60"/>
      <c r="F288" s="60"/>
      <c r="G288" s="8"/>
      <c r="H288" s="8"/>
    </row>
    <row r="289" spans="1:8" ht="39.75" customHeight="1">
      <c r="A289" s="8"/>
      <c r="B289" s="39"/>
      <c r="C289" s="61" t="s">
        <v>175</v>
      </c>
      <c r="D289" s="73"/>
      <c r="E289" s="73"/>
      <c r="F289" s="63"/>
      <c r="G289" s="8"/>
      <c r="H289" s="8"/>
    </row>
    <row r="290" spans="1:8" ht="39.75" customHeight="1">
      <c r="A290" s="8"/>
      <c r="B290" s="39"/>
      <c r="C290" s="74" t="s">
        <v>176</v>
      </c>
      <c r="D290" s="73"/>
      <c r="E290" s="63"/>
      <c r="F290" s="23" t="s">
        <v>177</v>
      </c>
      <c r="G290" s="8"/>
      <c r="H290" s="8"/>
    </row>
    <row r="291" spans="1:8" ht="39.75" customHeight="1">
      <c r="A291" s="8"/>
      <c r="B291" s="39"/>
      <c r="C291" s="75" t="s">
        <v>202</v>
      </c>
      <c r="D291" s="73"/>
      <c r="E291" s="63"/>
      <c r="F291" s="24" t="e">
        <f>'Evaluación Gral'!D13</f>
        <v>#REF!</v>
      </c>
      <c r="G291" s="8"/>
      <c r="H291" s="8"/>
    </row>
    <row r="292" spans="1:8" ht="39.75" customHeight="1">
      <c r="A292" s="8"/>
      <c r="B292" s="39"/>
      <c r="C292" s="75" t="s">
        <v>211</v>
      </c>
      <c r="D292" s="73"/>
      <c r="E292" s="63"/>
      <c r="F292" s="24" t="e">
        <f>'Evaluación Gral'!D14</f>
        <v>#REF!</v>
      </c>
      <c r="G292" s="8"/>
      <c r="H292" s="8"/>
    </row>
    <row r="293" spans="1:8" ht="39.75" customHeight="1">
      <c r="A293" s="8"/>
      <c r="B293" s="39"/>
      <c r="C293" s="75" t="s">
        <v>221</v>
      </c>
      <c r="D293" s="73"/>
      <c r="E293" s="63"/>
      <c r="F293" s="24" t="e">
        <f>'Evaluación Gral'!D15</f>
        <v>#REF!</v>
      </c>
      <c r="G293" s="8"/>
      <c r="H293" s="8"/>
    </row>
    <row r="294" spans="1:8" ht="39.75" customHeight="1">
      <c r="A294" s="8"/>
      <c r="B294" s="39"/>
      <c r="C294" s="61" t="s">
        <v>178</v>
      </c>
      <c r="D294" s="73"/>
      <c r="E294" s="73"/>
      <c r="F294" s="63"/>
      <c r="G294" s="8"/>
      <c r="H294" s="8"/>
    </row>
    <row r="295" spans="1:8" ht="39.75" customHeight="1">
      <c r="A295" s="8"/>
      <c r="B295" s="39"/>
      <c r="C295" s="74" t="s">
        <v>176</v>
      </c>
      <c r="D295" s="73"/>
      <c r="E295" s="63"/>
      <c r="F295" s="23" t="s">
        <v>177</v>
      </c>
      <c r="G295" s="8"/>
      <c r="H295" s="8"/>
    </row>
    <row r="296" spans="1:8" ht="39.75" customHeight="1">
      <c r="A296" s="8"/>
      <c r="B296" s="39"/>
      <c r="C296" s="75" t="s">
        <v>6</v>
      </c>
      <c r="D296" s="73"/>
      <c r="E296" s="63"/>
      <c r="F296" s="24" t="e">
        <f>'Evaluación Gral'!D18</f>
        <v>#REF!</v>
      </c>
      <c r="G296" s="8"/>
      <c r="H296" s="8"/>
    </row>
    <row r="297" spans="1:8" ht="39.75" customHeight="1">
      <c r="A297" s="8"/>
      <c r="B297" s="39"/>
      <c r="C297" s="75" t="s">
        <v>8</v>
      </c>
      <c r="D297" s="73"/>
      <c r="E297" s="63"/>
      <c r="F297" s="24" t="e">
        <f>'Evaluación Gral'!D19</f>
        <v>#REF!</v>
      </c>
      <c r="G297" s="8"/>
      <c r="H297" s="8"/>
    </row>
    <row r="298" spans="1:8" ht="39.75" customHeight="1">
      <c r="A298" s="8"/>
      <c r="B298" s="39"/>
      <c r="C298" s="75" t="s">
        <v>247</v>
      </c>
      <c r="D298" s="73"/>
      <c r="E298" s="63"/>
      <c r="F298" s="24" t="e">
        <f>'Evaluación Gral'!D20</f>
        <v>#REF!</v>
      </c>
      <c r="G298" s="8"/>
      <c r="H298" s="8"/>
    </row>
    <row r="299" spans="1:8" ht="39.75" customHeight="1">
      <c r="A299" s="8"/>
      <c r="B299" s="39"/>
      <c r="C299" s="61" t="s">
        <v>179</v>
      </c>
      <c r="D299" s="73"/>
      <c r="E299" s="73"/>
      <c r="F299" s="63"/>
      <c r="G299" s="8"/>
      <c r="H299" s="8"/>
    </row>
    <row r="300" spans="1:8" ht="39.75" customHeight="1">
      <c r="A300" s="8"/>
      <c r="B300" s="39"/>
      <c r="C300" s="74" t="s">
        <v>176</v>
      </c>
      <c r="D300" s="73"/>
      <c r="E300" s="63"/>
      <c r="F300" s="23" t="s">
        <v>177</v>
      </c>
      <c r="G300" s="8"/>
      <c r="H300" s="8"/>
    </row>
    <row r="301" spans="1:8" ht="39.75" customHeight="1">
      <c r="A301" s="8"/>
      <c r="B301" s="39"/>
      <c r="C301" s="75" t="s">
        <v>300</v>
      </c>
      <c r="D301" s="73"/>
      <c r="E301" s="63"/>
      <c r="F301" s="24" t="e">
        <f>'Evaluación Gral'!D23</f>
        <v>#REF!</v>
      </c>
      <c r="G301" s="8"/>
      <c r="H301" s="8"/>
    </row>
    <row r="302" spans="1:8" ht="39.75" customHeight="1">
      <c r="A302" s="8"/>
      <c r="B302" s="39"/>
      <c r="C302" s="75" t="s">
        <v>301</v>
      </c>
      <c r="D302" s="73"/>
      <c r="E302" s="63"/>
      <c r="F302" s="24" t="e">
        <f>'Evaluación Gral'!D24</f>
        <v>#REF!</v>
      </c>
      <c r="G302" s="8"/>
      <c r="H302" s="8"/>
    </row>
    <row r="303" spans="1:8" ht="39.75" customHeight="1">
      <c r="A303" s="8"/>
      <c r="B303" s="39"/>
      <c r="C303" s="61" t="s">
        <v>180</v>
      </c>
      <c r="D303" s="73"/>
      <c r="E303" s="73"/>
      <c r="F303" s="63"/>
      <c r="G303" s="8"/>
      <c r="H303" s="8"/>
    </row>
    <row r="304" spans="1:8" ht="39.75" customHeight="1">
      <c r="A304" s="8"/>
      <c r="B304" s="39"/>
      <c r="C304" s="74" t="s">
        <v>176</v>
      </c>
      <c r="D304" s="73"/>
      <c r="E304" s="63"/>
      <c r="F304" s="23" t="s">
        <v>177</v>
      </c>
      <c r="G304" s="8"/>
      <c r="H304" s="8"/>
    </row>
    <row r="305" spans="1:8" ht="39.75" customHeight="1">
      <c r="A305" s="8"/>
      <c r="B305" s="39"/>
      <c r="C305" s="75" t="s">
        <v>11</v>
      </c>
      <c r="D305" s="73"/>
      <c r="E305" s="63"/>
      <c r="F305" s="24" t="e">
        <f>'Evaluación Gral'!D27</f>
        <v>#REF!</v>
      </c>
      <c r="G305" s="8"/>
      <c r="H305" s="8"/>
    </row>
    <row r="306" spans="1:8" ht="39.75" customHeight="1">
      <c r="A306" s="8"/>
      <c r="B306" s="39"/>
      <c r="C306" s="75" t="s">
        <v>12</v>
      </c>
      <c r="D306" s="73"/>
      <c r="E306" s="63"/>
      <c r="F306" s="24" t="e">
        <f>'Evaluación Gral'!D28</f>
        <v>#REF!</v>
      </c>
      <c r="G306" s="8"/>
      <c r="H306" s="8"/>
    </row>
    <row r="307" spans="1:8" ht="39.75" customHeight="1">
      <c r="A307" s="8"/>
      <c r="B307" s="39"/>
      <c r="C307" s="61" t="s">
        <v>181</v>
      </c>
      <c r="D307" s="73"/>
      <c r="E307" s="73"/>
      <c r="F307" s="63"/>
      <c r="G307" s="8"/>
      <c r="H307" s="8"/>
    </row>
    <row r="308" spans="1:8" ht="39.75" customHeight="1">
      <c r="A308" s="8"/>
      <c r="B308" s="39"/>
      <c r="C308" s="74" t="s">
        <v>176</v>
      </c>
      <c r="D308" s="73"/>
      <c r="E308" s="63"/>
      <c r="F308" s="23" t="s">
        <v>177</v>
      </c>
      <c r="G308" s="8"/>
      <c r="H308" s="8"/>
    </row>
    <row r="309" spans="1:8" ht="39.75" customHeight="1">
      <c r="A309" s="8"/>
      <c r="B309" s="39"/>
      <c r="C309" s="75" t="s">
        <v>273</v>
      </c>
      <c r="D309" s="73"/>
      <c r="E309" s="63"/>
      <c r="F309" s="24" t="e">
        <f>'Evaluación Gral'!D31</f>
        <v>#REF!</v>
      </c>
      <c r="G309" s="8"/>
      <c r="H309" s="8"/>
    </row>
    <row r="310" spans="1:8" ht="39.75" customHeight="1">
      <c r="A310" s="8"/>
      <c r="B310" s="39"/>
      <c r="C310" s="75" t="s">
        <v>14</v>
      </c>
      <c r="D310" s="73"/>
      <c r="E310" s="63"/>
      <c r="F310" s="24" t="e">
        <f>'Evaluación Gral'!D32</f>
        <v>#REF!</v>
      </c>
      <c r="G310" s="8"/>
      <c r="H310" s="8"/>
    </row>
    <row r="311" spans="1:8" ht="39.75" customHeight="1">
      <c r="A311" s="8"/>
      <c r="B311" s="39"/>
      <c r="C311" s="75" t="s">
        <v>287</v>
      </c>
      <c r="D311" s="73"/>
      <c r="E311" s="63"/>
      <c r="F311" s="24" t="e">
        <f>'Evaluación Gral'!D33</f>
        <v>#REF!</v>
      </c>
      <c r="G311" s="8"/>
      <c r="H311" s="8"/>
    </row>
    <row r="312" spans="1:8" ht="39.75" customHeight="1">
      <c r="A312" s="8"/>
      <c r="B312" s="39"/>
      <c r="C312" s="61" t="s">
        <v>182</v>
      </c>
      <c r="D312" s="73"/>
      <c r="E312" s="73"/>
      <c r="F312" s="63"/>
      <c r="G312" s="8"/>
      <c r="H312" s="8"/>
    </row>
    <row r="313" spans="1:8" ht="39.75" customHeight="1">
      <c r="A313" s="8"/>
      <c r="B313" s="39"/>
      <c r="C313" s="74" t="s">
        <v>176</v>
      </c>
      <c r="D313" s="73"/>
      <c r="E313" s="63"/>
      <c r="F313" s="23" t="s">
        <v>177</v>
      </c>
      <c r="G313" s="8"/>
      <c r="H313" s="8"/>
    </row>
    <row r="314" spans="1:8" ht="39.75" customHeight="1">
      <c r="A314" s="8"/>
      <c r="B314" s="39"/>
      <c r="C314" s="75" t="s">
        <v>16</v>
      </c>
      <c r="D314" s="73"/>
      <c r="E314" s="63"/>
      <c r="F314" s="24" t="e">
        <f>'Evaluación Gral'!D36</f>
        <v>#REF!</v>
      </c>
      <c r="G314" s="8"/>
      <c r="H314" s="8"/>
    </row>
    <row r="315" spans="1:8" ht="39.75" customHeight="1">
      <c r="A315" s="8"/>
      <c r="B315" s="39"/>
      <c r="C315" s="75" t="s">
        <v>17</v>
      </c>
      <c r="D315" s="73"/>
      <c r="E315" s="63"/>
      <c r="F315" s="24" t="e">
        <f>'Evaluación Gral'!D37</f>
        <v>#REF!</v>
      </c>
      <c r="G315" s="8"/>
      <c r="H315" s="8"/>
    </row>
    <row r="316" spans="1:8" ht="25.5" customHeight="1">
      <c r="A316" s="8"/>
      <c r="B316" s="39"/>
      <c r="C316" s="22"/>
      <c r="D316" s="26"/>
      <c r="E316" s="26" t="s">
        <v>183</v>
      </c>
      <c r="F316" s="27" t="e">
        <f>F291+F292+F293+F296+F297+F298+F301+F302+F305+F306+F309+F310+F311+F314+F315</f>
        <v>#REF!</v>
      </c>
      <c r="G316" s="8"/>
      <c r="H316" s="8"/>
    </row>
    <row r="317" spans="1:8" ht="21" customHeight="1">
      <c r="A317" s="8"/>
      <c r="B317" s="8"/>
      <c r="C317" s="22"/>
      <c r="D317" s="28"/>
      <c r="E317" s="28" t="s">
        <v>184</v>
      </c>
      <c r="F317" s="29" t="e">
        <f>F316/15</f>
        <v>#REF!</v>
      </c>
      <c r="G317" s="8"/>
      <c r="H317" s="8"/>
    </row>
    <row r="318" spans="1:8" ht="27" customHeight="1">
      <c r="A318" s="8"/>
      <c r="B318" s="21"/>
      <c r="C318" s="21"/>
      <c r="D318" s="21"/>
      <c r="E318" s="21"/>
      <c r="F318" s="21"/>
      <c r="G318" s="21"/>
      <c r="H318" s="8"/>
    </row>
    <row r="319" spans="1:8" ht="15.75" customHeight="1">
      <c r="A319" s="8"/>
      <c r="B319" s="104" t="s">
        <v>193</v>
      </c>
      <c r="C319" s="100"/>
      <c r="D319" s="100"/>
      <c r="E319" s="100"/>
      <c r="F319" s="100"/>
      <c r="G319" s="100"/>
      <c r="H319" s="8"/>
    </row>
    <row r="320" spans="1:8" ht="139.5" customHeight="1">
      <c r="A320" s="8"/>
      <c r="B320" s="105">
        <f>'Valoración y Conclusión'!A11</f>
        <v>0</v>
      </c>
      <c r="C320" s="95"/>
      <c r="D320" s="95"/>
      <c r="E320" s="95"/>
      <c r="F320" s="95"/>
      <c r="G320" s="96"/>
      <c r="H320" s="8"/>
    </row>
    <row r="321" spans="1:8" ht="79.5" customHeight="1">
      <c r="A321" s="8"/>
      <c r="B321" s="106"/>
      <c r="C321" s="100"/>
      <c r="D321" s="100"/>
      <c r="E321" s="100"/>
      <c r="F321" s="100"/>
      <c r="G321" s="101"/>
      <c r="H321" s="8"/>
    </row>
    <row r="322" spans="1:8" ht="15.75" customHeight="1">
      <c r="A322" s="8"/>
      <c r="B322" s="8"/>
      <c r="C322" s="8"/>
      <c r="D322" s="8"/>
      <c r="E322" s="8"/>
      <c r="F322" s="8"/>
      <c r="G322" s="8"/>
      <c r="H322" s="8"/>
    </row>
    <row r="323" spans="1:8" ht="15.75" customHeight="1">
      <c r="A323" s="8"/>
      <c r="B323" s="104" t="s">
        <v>194</v>
      </c>
      <c r="C323" s="100"/>
      <c r="D323" s="100"/>
      <c r="E323" s="100"/>
      <c r="F323" s="100"/>
      <c r="G323" s="100"/>
      <c r="H323" s="8"/>
    </row>
    <row r="324" spans="1:8" ht="139.5" customHeight="1">
      <c r="A324" s="8"/>
      <c r="B324" s="107">
        <f>'Valoración y Conclusión'!A14</f>
        <v>0</v>
      </c>
      <c r="C324" s="95"/>
      <c r="D324" s="95"/>
      <c r="E324" s="95"/>
      <c r="F324" s="95"/>
      <c r="G324" s="96"/>
      <c r="H324" s="8"/>
    </row>
    <row r="325" spans="1:8" ht="63" customHeight="1">
      <c r="A325" s="8"/>
      <c r="B325" s="106"/>
      <c r="C325" s="100"/>
      <c r="D325" s="100"/>
      <c r="E325" s="100"/>
      <c r="F325" s="100"/>
      <c r="G325" s="101"/>
      <c r="H325" s="8"/>
    </row>
    <row r="326" spans="1:8" ht="15.75" customHeight="1">
      <c r="A326" s="8"/>
      <c r="B326" s="8"/>
      <c r="C326" s="8"/>
      <c r="D326" s="8"/>
      <c r="E326" s="8"/>
      <c r="F326" s="8"/>
      <c r="G326" s="8"/>
      <c r="H326" s="8"/>
    </row>
    <row r="327" spans="1:8" ht="49.5" customHeight="1">
      <c r="A327" s="8"/>
      <c r="B327" s="8"/>
      <c r="C327" s="103"/>
      <c r="D327" s="60"/>
      <c r="E327" s="103"/>
      <c r="F327" s="60"/>
      <c r="G327" s="8"/>
      <c r="H327" s="8"/>
    </row>
    <row r="328" spans="1:8" ht="15.75" customHeight="1">
      <c r="A328" s="8"/>
      <c r="C328" s="102" t="e">
        <f>#REF!</f>
        <v>#REF!</v>
      </c>
      <c r="D328" s="60"/>
      <c r="E328" s="102" t="e">
        <f>#REF!</f>
        <v>#REF!</v>
      </c>
      <c r="F328" s="60"/>
      <c r="G328" s="102" t="e">
        <f>#REF!</f>
        <v>#REF!</v>
      </c>
      <c r="H328" s="60"/>
    </row>
    <row r="329" spans="1:8" ht="15.75" customHeight="1">
      <c r="A329" s="8"/>
      <c r="B329" s="103" t="s">
        <v>302</v>
      </c>
      <c r="C329" s="60"/>
      <c r="E329" s="40" t="s">
        <v>302</v>
      </c>
      <c r="F329" s="103" t="s">
        <v>302</v>
      </c>
      <c r="G329" s="60"/>
    </row>
    <row r="330" spans="1:8" ht="15.75" customHeight="1">
      <c r="A330" s="8"/>
      <c r="B330" s="8"/>
      <c r="C330" s="8"/>
      <c r="D330" s="8"/>
      <c r="E330" s="8"/>
      <c r="F330" s="8"/>
      <c r="G330" s="8"/>
      <c r="H330" s="8"/>
    </row>
    <row r="331" spans="1:8" ht="15.75" customHeight="1">
      <c r="A331" s="8"/>
      <c r="B331" s="8"/>
      <c r="C331" s="8"/>
      <c r="D331" s="8"/>
      <c r="E331" s="8"/>
      <c r="F331" s="8"/>
      <c r="G331" s="8"/>
      <c r="H331" s="8"/>
    </row>
    <row r="332" spans="1:8" ht="15.75" customHeight="1">
      <c r="A332" s="8"/>
      <c r="B332" s="8"/>
      <c r="C332" s="8"/>
      <c r="D332" s="8"/>
      <c r="E332" s="8"/>
      <c r="F332" s="8"/>
      <c r="G332" s="8"/>
      <c r="H332" s="8"/>
    </row>
    <row r="333" spans="1:8" ht="15.75" customHeight="1">
      <c r="A333" s="8"/>
      <c r="B333" s="8"/>
      <c r="C333" s="8"/>
      <c r="D333" s="8"/>
      <c r="E333" s="8"/>
      <c r="F333" s="8"/>
      <c r="G333" s="8"/>
      <c r="H333" s="8"/>
    </row>
    <row r="334" spans="1:8" ht="15.75" customHeight="1">
      <c r="A334" s="8"/>
      <c r="B334" s="8"/>
      <c r="C334" s="8"/>
      <c r="D334" s="8"/>
      <c r="E334" s="8"/>
      <c r="F334" s="8"/>
      <c r="G334" s="8"/>
      <c r="H334" s="8"/>
    </row>
    <row r="335" spans="1:8" ht="15.75" customHeight="1">
      <c r="A335" s="8"/>
      <c r="B335" s="8"/>
      <c r="C335" s="8"/>
      <c r="D335" s="8"/>
      <c r="E335" s="8"/>
      <c r="F335" s="8"/>
      <c r="G335" s="8"/>
      <c r="H335" s="8"/>
    </row>
    <row r="336" spans="1:8" ht="15.75" customHeight="1">
      <c r="A336" s="8"/>
      <c r="B336" s="8"/>
      <c r="C336" s="8"/>
      <c r="D336" s="8"/>
      <c r="E336" s="8"/>
      <c r="F336" s="8"/>
      <c r="G336" s="8"/>
      <c r="H336" s="8"/>
    </row>
    <row r="337" spans="1:8" ht="15.75" customHeight="1">
      <c r="A337" s="8"/>
      <c r="B337" s="8"/>
      <c r="C337" s="8"/>
      <c r="D337" s="8"/>
      <c r="E337" s="8"/>
      <c r="F337" s="8"/>
      <c r="G337" s="8"/>
      <c r="H337" s="8"/>
    </row>
    <row r="338" spans="1:8" ht="15.75" customHeight="1">
      <c r="A338" s="8"/>
      <c r="B338" s="8"/>
      <c r="C338" s="8"/>
      <c r="D338" s="8"/>
      <c r="E338" s="8"/>
      <c r="F338" s="8"/>
      <c r="G338" s="8"/>
      <c r="H338" s="8"/>
    </row>
    <row r="339" spans="1:8" ht="15.75" customHeight="1">
      <c r="A339" s="8"/>
      <c r="B339" s="8"/>
      <c r="C339" s="8"/>
      <c r="D339" s="8"/>
      <c r="E339" s="8"/>
      <c r="F339" s="8"/>
      <c r="G339" s="8"/>
      <c r="H339" s="8"/>
    </row>
    <row r="340" spans="1:8" ht="15.75" customHeight="1">
      <c r="A340" s="8"/>
      <c r="B340" s="8"/>
      <c r="C340" s="8"/>
      <c r="D340" s="8"/>
      <c r="E340" s="8"/>
      <c r="F340" s="8"/>
      <c r="G340" s="8"/>
      <c r="H340" s="8"/>
    </row>
    <row r="341" spans="1:8" ht="15.75" customHeight="1">
      <c r="A341" s="8"/>
      <c r="B341" s="8"/>
      <c r="C341" s="8"/>
      <c r="D341" s="8"/>
      <c r="E341" s="8"/>
      <c r="F341" s="8"/>
      <c r="G341" s="8"/>
      <c r="H341" s="8"/>
    </row>
    <row r="342" spans="1:8" ht="15.75" customHeight="1">
      <c r="A342" s="8"/>
      <c r="B342" s="8"/>
      <c r="C342" s="8"/>
      <c r="D342" s="8"/>
      <c r="E342" s="8"/>
      <c r="F342" s="8"/>
      <c r="G342" s="8"/>
      <c r="H342" s="8"/>
    </row>
    <row r="343" spans="1:8" ht="15.75" customHeight="1">
      <c r="A343" s="8"/>
      <c r="B343" s="8"/>
      <c r="C343" s="8"/>
      <c r="D343" s="8"/>
      <c r="E343" s="8"/>
      <c r="F343" s="8"/>
      <c r="G343" s="8"/>
      <c r="H343" s="8"/>
    </row>
    <row r="344" spans="1:8" ht="15.75" customHeight="1">
      <c r="A344" s="8"/>
      <c r="B344" s="8"/>
      <c r="C344" s="8"/>
      <c r="D344" s="8"/>
      <c r="E344" s="8"/>
      <c r="F344" s="8"/>
      <c r="G344" s="8"/>
      <c r="H344" s="8"/>
    </row>
    <row r="345" spans="1:8" ht="15.75" customHeight="1">
      <c r="A345" s="8"/>
      <c r="B345" s="8"/>
      <c r="C345" s="8"/>
      <c r="D345" s="8"/>
      <c r="E345" s="8"/>
      <c r="F345" s="8"/>
      <c r="G345" s="8"/>
      <c r="H345" s="8"/>
    </row>
    <row r="346" spans="1:8" ht="15.75" customHeight="1">
      <c r="A346" s="8"/>
      <c r="B346" s="8"/>
      <c r="C346" s="8"/>
      <c r="D346" s="8"/>
      <c r="E346" s="8"/>
      <c r="F346" s="8"/>
      <c r="G346" s="8"/>
      <c r="H346" s="8"/>
    </row>
    <row r="347" spans="1:8" ht="15.75" customHeight="1">
      <c r="A347" s="8"/>
      <c r="B347" s="8"/>
      <c r="C347" s="8"/>
      <c r="D347" s="8"/>
      <c r="E347" s="8"/>
      <c r="F347" s="8"/>
      <c r="G347" s="8"/>
      <c r="H347" s="8"/>
    </row>
    <row r="348" spans="1:8" ht="15.75" customHeight="1">
      <c r="A348" s="8"/>
      <c r="B348" s="8"/>
      <c r="C348" s="8"/>
      <c r="D348" s="8"/>
      <c r="E348" s="8"/>
      <c r="F348" s="8"/>
      <c r="G348" s="8"/>
      <c r="H348" s="8"/>
    </row>
    <row r="349" spans="1:8" ht="15.75" customHeight="1">
      <c r="A349" s="8"/>
      <c r="B349" s="8"/>
      <c r="C349" s="8"/>
      <c r="D349" s="8"/>
      <c r="E349" s="8"/>
      <c r="F349" s="8"/>
      <c r="G349" s="8"/>
      <c r="H349" s="8"/>
    </row>
    <row r="350" spans="1:8" ht="15.75" customHeight="1">
      <c r="A350" s="8"/>
      <c r="B350" s="8"/>
      <c r="C350" s="8"/>
      <c r="D350" s="8"/>
      <c r="E350" s="8"/>
      <c r="F350" s="8"/>
      <c r="G350" s="8"/>
      <c r="H350" s="8"/>
    </row>
    <row r="351" spans="1:8" ht="15.75" customHeight="1">
      <c r="A351" s="8"/>
      <c r="B351" s="8"/>
      <c r="C351" s="8"/>
      <c r="D351" s="8"/>
      <c r="E351" s="8"/>
      <c r="F351" s="8"/>
      <c r="G351" s="8"/>
      <c r="H351" s="8"/>
    </row>
    <row r="352" spans="1:8" ht="15.75" customHeight="1">
      <c r="A352" s="8"/>
      <c r="B352" s="8"/>
      <c r="C352" s="8"/>
      <c r="D352" s="8"/>
      <c r="E352" s="8"/>
      <c r="F352" s="8"/>
      <c r="G352" s="8"/>
      <c r="H352" s="8"/>
    </row>
    <row r="353" spans="1:8" ht="15.75" customHeight="1">
      <c r="A353" s="8"/>
      <c r="B353" s="8"/>
      <c r="C353" s="8"/>
      <c r="D353" s="8"/>
      <c r="E353" s="8"/>
      <c r="F353" s="8"/>
      <c r="G353" s="8"/>
      <c r="H353" s="8"/>
    </row>
    <row r="354" spans="1:8" ht="15.75" customHeight="1">
      <c r="A354" s="8"/>
      <c r="B354" s="8"/>
      <c r="C354" s="8"/>
      <c r="D354" s="8"/>
      <c r="E354" s="8"/>
      <c r="F354" s="8"/>
      <c r="G354" s="8"/>
      <c r="H354" s="8"/>
    </row>
    <row r="355" spans="1:8" ht="15.75" customHeight="1">
      <c r="A355" s="8"/>
      <c r="B355" s="8"/>
      <c r="C355" s="8"/>
      <c r="D355" s="8"/>
      <c r="E355" s="8"/>
      <c r="F355" s="8"/>
      <c r="G355" s="8"/>
      <c r="H355" s="8"/>
    </row>
    <row r="356" spans="1:8" ht="15.75" customHeight="1">
      <c r="A356" s="8"/>
      <c r="B356" s="8"/>
      <c r="C356" s="8"/>
      <c r="D356" s="8"/>
      <c r="E356" s="8"/>
      <c r="F356" s="8"/>
      <c r="G356" s="8"/>
      <c r="H356" s="8"/>
    </row>
    <row r="357" spans="1:8" ht="15.75" customHeight="1">
      <c r="A357" s="8"/>
      <c r="B357" s="8"/>
      <c r="C357" s="8"/>
      <c r="D357" s="8"/>
      <c r="E357" s="8"/>
      <c r="F357" s="8"/>
      <c r="G357" s="8"/>
      <c r="H357" s="8"/>
    </row>
    <row r="358" spans="1:8" ht="15.75" customHeight="1">
      <c r="A358" s="8"/>
      <c r="B358" s="8"/>
      <c r="C358" s="8"/>
      <c r="D358" s="8"/>
      <c r="E358" s="8"/>
      <c r="F358" s="8"/>
      <c r="G358" s="8"/>
      <c r="H358" s="8"/>
    </row>
    <row r="359" spans="1:8" ht="15.75" customHeight="1">
      <c r="A359" s="8"/>
      <c r="B359" s="8"/>
      <c r="C359" s="8"/>
      <c r="D359" s="8"/>
      <c r="E359" s="8"/>
      <c r="F359" s="8"/>
      <c r="G359" s="8"/>
      <c r="H359" s="8"/>
    </row>
    <row r="360" spans="1:8" ht="15.75" customHeight="1">
      <c r="A360" s="8"/>
      <c r="B360" s="8"/>
      <c r="C360" s="8"/>
      <c r="D360" s="8"/>
      <c r="E360" s="8"/>
      <c r="F360" s="8"/>
      <c r="G360" s="8"/>
      <c r="H360" s="8"/>
    </row>
    <row r="361" spans="1:8" ht="15.75" customHeight="1">
      <c r="A361" s="8"/>
      <c r="B361" s="8"/>
      <c r="C361" s="8"/>
      <c r="D361" s="8"/>
      <c r="E361" s="8"/>
      <c r="F361" s="8"/>
      <c r="G361" s="8"/>
      <c r="H361" s="8"/>
    </row>
    <row r="362" spans="1:8" ht="15.75" customHeight="1">
      <c r="A362" s="8"/>
      <c r="B362" s="8"/>
      <c r="C362" s="8"/>
      <c r="D362" s="8"/>
      <c r="E362" s="8"/>
      <c r="F362" s="8"/>
      <c r="G362" s="8"/>
      <c r="H362" s="8"/>
    </row>
    <row r="363" spans="1:8" ht="15.75" customHeight="1">
      <c r="A363" s="8"/>
      <c r="B363" s="8"/>
      <c r="C363" s="8"/>
      <c r="D363" s="8"/>
      <c r="E363" s="8"/>
      <c r="F363" s="8"/>
      <c r="G363" s="8"/>
      <c r="H363" s="8"/>
    </row>
    <row r="364" spans="1:8" ht="15.75" customHeight="1">
      <c r="A364" s="8"/>
      <c r="B364" s="8"/>
      <c r="C364" s="8"/>
      <c r="D364" s="8"/>
      <c r="E364" s="8"/>
      <c r="F364" s="8"/>
      <c r="G364" s="8"/>
      <c r="H364" s="8"/>
    </row>
    <row r="365" spans="1:8" ht="15.75" customHeight="1">
      <c r="A365" s="8"/>
      <c r="B365" s="8"/>
      <c r="C365" s="8"/>
      <c r="D365" s="8"/>
      <c r="E365" s="8"/>
      <c r="F365" s="8"/>
      <c r="G365" s="8"/>
      <c r="H365" s="8"/>
    </row>
    <row r="366" spans="1:8" ht="15.75" customHeight="1">
      <c r="A366" s="8"/>
      <c r="B366" s="8"/>
      <c r="C366" s="8"/>
      <c r="D366" s="8"/>
      <c r="E366" s="8"/>
      <c r="F366" s="8"/>
      <c r="G366" s="8"/>
      <c r="H366" s="8"/>
    </row>
    <row r="367" spans="1:8" ht="15.75" customHeight="1">
      <c r="A367" s="8"/>
      <c r="B367" s="8"/>
      <c r="C367" s="8"/>
      <c r="D367" s="8"/>
      <c r="E367" s="8"/>
      <c r="F367" s="8"/>
      <c r="G367" s="8"/>
      <c r="H367" s="8"/>
    </row>
    <row r="368" spans="1:8" ht="15.75" customHeight="1">
      <c r="A368" s="8"/>
      <c r="B368" s="8"/>
      <c r="C368" s="8"/>
      <c r="D368" s="8"/>
      <c r="E368" s="8"/>
      <c r="F368" s="8"/>
      <c r="G368" s="8"/>
      <c r="H368" s="8"/>
    </row>
    <row r="369" spans="1:8" ht="15.75" customHeight="1">
      <c r="A369" s="8"/>
      <c r="B369" s="8"/>
      <c r="C369" s="8"/>
      <c r="D369" s="8"/>
      <c r="E369" s="8"/>
      <c r="F369" s="8"/>
      <c r="G369" s="8"/>
      <c r="H369" s="8"/>
    </row>
    <row r="370" spans="1:8" ht="15.75" customHeight="1">
      <c r="A370" s="8"/>
      <c r="B370" s="8"/>
      <c r="C370" s="8"/>
      <c r="D370" s="8"/>
      <c r="E370" s="8"/>
      <c r="F370" s="8"/>
      <c r="G370" s="8"/>
      <c r="H370" s="8"/>
    </row>
    <row r="371" spans="1:8" ht="15.75" customHeight="1">
      <c r="A371" s="8"/>
      <c r="B371" s="8"/>
      <c r="C371" s="8"/>
      <c r="D371" s="8"/>
      <c r="E371" s="8"/>
      <c r="F371" s="8"/>
      <c r="G371" s="8"/>
      <c r="H371" s="8"/>
    </row>
    <row r="372" spans="1:8" ht="15.75" customHeight="1">
      <c r="A372" s="8"/>
      <c r="B372" s="8"/>
      <c r="C372" s="8"/>
      <c r="D372" s="8"/>
      <c r="E372" s="8"/>
      <c r="F372" s="8"/>
      <c r="G372" s="8"/>
      <c r="H372" s="8"/>
    </row>
    <row r="373" spans="1:8" ht="15.75" customHeight="1">
      <c r="A373" s="8"/>
      <c r="B373" s="8"/>
      <c r="C373" s="8"/>
      <c r="D373" s="8"/>
      <c r="E373" s="8"/>
      <c r="F373" s="8"/>
      <c r="G373" s="8"/>
      <c r="H373" s="8"/>
    </row>
    <row r="374" spans="1:8" ht="15.75" customHeight="1">
      <c r="A374" s="8"/>
      <c r="B374" s="8"/>
      <c r="C374" s="8"/>
      <c r="D374" s="8"/>
      <c r="E374" s="8"/>
      <c r="F374" s="8"/>
      <c r="G374" s="8"/>
      <c r="H374" s="8"/>
    </row>
    <row r="375" spans="1:8" ht="15.75" customHeight="1">
      <c r="A375" s="8"/>
      <c r="B375" s="8"/>
      <c r="C375" s="8"/>
      <c r="D375" s="8"/>
      <c r="E375" s="8"/>
      <c r="F375" s="8"/>
      <c r="G375" s="8"/>
      <c r="H375" s="8"/>
    </row>
    <row r="376" spans="1:8" ht="15.75" customHeight="1">
      <c r="A376" s="8"/>
      <c r="B376" s="8"/>
      <c r="C376" s="8"/>
      <c r="D376" s="8"/>
      <c r="E376" s="8"/>
      <c r="F376" s="8"/>
      <c r="G376" s="8"/>
      <c r="H376" s="8"/>
    </row>
    <row r="377" spans="1:8" ht="15.75" customHeight="1">
      <c r="A377" s="8"/>
      <c r="B377" s="8"/>
      <c r="C377" s="8"/>
      <c r="D377" s="8"/>
      <c r="E377" s="8"/>
      <c r="F377" s="8"/>
      <c r="G377" s="8"/>
      <c r="H377" s="8"/>
    </row>
    <row r="378" spans="1:8" ht="15.75" customHeight="1">
      <c r="A378" s="8"/>
      <c r="B378" s="8"/>
      <c r="C378" s="8"/>
      <c r="D378" s="8"/>
      <c r="E378" s="8"/>
      <c r="F378" s="8"/>
      <c r="G378" s="8"/>
      <c r="H378" s="8"/>
    </row>
    <row r="379" spans="1:8" ht="15.75" customHeight="1">
      <c r="A379" s="8"/>
      <c r="B379" s="8"/>
      <c r="C379" s="8"/>
      <c r="D379" s="8"/>
      <c r="E379" s="8"/>
      <c r="F379" s="8"/>
      <c r="G379" s="8"/>
      <c r="H379" s="8"/>
    </row>
    <row r="380" spans="1:8" ht="15.75" customHeight="1">
      <c r="A380" s="8"/>
      <c r="B380" s="8"/>
      <c r="C380" s="8"/>
      <c r="D380" s="8"/>
      <c r="E380" s="8"/>
      <c r="F380" s="8"/>
      <c r="G380" s="8"/>
      <c r="H380" s="8"/>
    </row>
    <row r="381" spans="1:8" ht="15.75" customHeight="1">
      <c r="A381" s="8"/>
      <c r="B381" s="8"/>
      <c r="C381" s="8"/>
      <c r="D381" s="8"/>
      <c r="E381" s="8"/>
      <c r="F381" s="8"/>
      <c r="G381" s="8"/>
      <c r="H381" s="8"/>
    </row>
    <row r="382" spans="1:8" ht="15.75" customHeight="1">
      <c r="A382" s="8"/>
      <c r="B382" s="8"/>
      <c r="C382" s="8"/>
      <c r="D382" s="8"/>
      <c r="E382" s="8"/>
      <c r="F382" s="8"/>
      <c r="G382" s="8"/>
      <c r="H382" s="8"/>
    </row>
    <row r="383" spans="1:8" ht="15.75" customHeight="1">
      <c r="A383" s="8"/>
      <c r="B383" s="8"/>
      <c r="C383" s="8"/>
      <c r="D383" s="8"/>
      <c r="E383" s="8"/>
      <c r="F383" s="8"/>
      <c r="G383" s="8"/>
      <c r="H383" s="8"/>
    </row>
    <row r="384" spans="1:8" ht="15.75" customHeight="1">
      <c r="A384" s="8"/>
      <c r="B384" s="8"/>
      <c r="C384" s="8"/>
      <c r="D384" s="8"/>
      <c r="E384" s="8"/>
      <c r="F384" s="8"/>
      <c r="G384" s="8"/>
      <c r="H384" s="8"/>
    </row>
    <row r="385" spans="1:8" ht="15.75" customHeight="1">
      <c r="A385" s="8"/>
      <c r="B385" s="8"/>
      <c r="C385" s="8"/>
      <c r="D385" s="8"/>
      <c r="E385" s="8"/>
      <c r="F385" s="8"/>
      <c r="G385" s="8"/>
      <c r="H385" s="8"/>
    </row>
    <row r="386" spans="1:8" ht="15.75" customHeight="1">
      <c r="A386" s="8"/>
      <c r="B386" s="8"/>
      <c r="C386" s="8"/>
      <c r="D386" s="8"/>
      <c r="E386" s="8"/>
      <c r="F386" s="8"/>
      <c r="G386" s="8"/>
      <c r="H386" s="8"/>
    </row>
    <row r="387" spans="1:8" ht="15.75" customHeight="1">
      <c r="A387" s="8"/>
      <c r="B387" s="8"/>
      <c r="C387" s="8"/>
      <c r="D387" s="8"/>
      <c r="E387" s="8"/>
      <c r="F387" s="8"/>
      <c r="G387" s="8"/>
      <c r="H387" s="8"/>
    </row>
    <row r="388" spans="1:8" ht="15.75" customHeight="1">
      <c r="A388" s="8"/>
      <c r="B388" s="8"/>
      <c r="C388" s="8"/>
      <c r="D388" s="8"/>
      <c r="E388" s="8"/>
      <c r="F388" s="8"/>
      <c r="G388" s="8"/>
      <c r="H388" s="8"/>
    </row>
    <row r="389" spans="1:8" ht="15.75" customHeight="1">
      <c r="A389" s="8"/>
      <c r="B389" s="8"/>
      <c r="C389" s="8"/>
      <c r="D389" s="8"/>
      <c r="E389" s="8"/>
      <c r="F389" s="8"/>
      <c r="G389" s="8"/>
      <c r="H389" s="8"/>
    </row>
    <row r="390" spans="1:8" ht="15.75" customHeight="1">
      <c r="A390" s="8"/>
      <c r="B390" s="8"/>
      <c r="C390" s="8"/>
      <c r="D390" s="8"/>
      <c r="E390" s="8"/>
      <c r="F390" s="8"/>
      <c r="G390" s="8"/>
      <c r="H390" s="8"/>
    </row>
    <row r="391" spans="1:8" ht="15.75" customHeight="1">
      <c r="A391" s="8"/>
      <c r="B391" s="8"/>
      <c r="C391" s="8"/>
      <c r="D391" s="8"/>
      <c r="E391" s="8"/>
      <c r="F391" s="8"/>
      <c r="G391" s="8"/>
      <c r="H391" s="8"/>
    </row>
    <row r="392" spans="1:8" ht="15.75" customHeight="1">
      <c r="A392" s="8"/>
      <c r="B392" s="8"/>
      <c r="C392" s="8"/>
      <c r="D392" s="8"/>
      <c r="E392" s="8"/>
      <c r="F392" s="8"/>
      <c r="G392" s="8"/>
      <c r="H392" s="8"/>
    </row>
    <row r="393" spans="1:8" ht="15.75" customHeight="1">
      <c r="A393" s="8"/>
      <c r="B393" s="8"/>
      <c r="C393" s="8"/>
      <c r="D393" s="8"/>
      <c r="E393" s="8"/>
      <c r="F393" s="8"/>
      <c r="G393" s="8"/>
      <c r="H393" s="8"/>
    </row>
    <row r="394" spans="1:8" ht="15.75" customHeight="1">
      <c r="A394" s="8"/>
      <c r="B394" s="8"/>
      <c r="C394" s="8"/>
      <c r="D394" s="8"/>
      <c r="E394" s="8"/>
      <c r="F394" s="8"/>
      <c r="G394" s="8"/>
      <c r="H394" s="8"/>
    </row>
    <row r="395" spans="1:8" ht="15.75" customHeight="1">
      <c r="A395" s="8"/>
      <c r="B395" s="8"/>
      <c r="C395" s="8"/>
      <c r="D395" s="8"/>
      <c r="E395" s="8"/>
      <c r="F395" s="8"/>
      <c r="G395" s="8"/>
      <c r="H395" s="8"/>
    </row>
    <row r="396" spans="1:8" ht="15.75" customHeight="1">
      <c r="A396" s="8"/>
      <c r="B396" s="8"/>
      <c r="C396" s="8"/>
      <c r="D396" s="8"/>
      <c r="E396" s="8"/>
      <c r="F396" s="8"/>
      <c r="G396" s="8"/>
      <c r="H396" s="8"/>
    </row>
    <row r="397" spans="1:8" ht="15.75" customHeight="1">
      <c r="A397" s="8"/>
      <c r="B397" s="8"/>
      <c r="C397" s="8"/>
      <c r="D397" s="8"/>
      <c r="E397" s="8"/>
      <c r="F397" s="8"/>
      <c r="G397" s="8"/>
      <c r="H397" s="8"/>
    </row>
    <row r="398" spans="1:8" ht="15.75" customHeight="1">
      <c r="A398" s="8"/>
      <c r="B398" s="8"/>
      <c r="C398" s="8"/>
      <c r="D398" s="8"/>
      <c r="E398" s="8"/>
      <c r="F398" s="8"/>
      <c r="G398" s="8"/>
      <c r="H398" s="8"/>
    </row>
    <row r="399" spans="1:8" ht="15.75" customHeight="1">
      <c r="A399" s="8"/>
      <c r="B399" s="8"/>
      <c r="C399" s="8"/>
      <c r="D399" s="8"/>
      <c r="E399" s="8"/>
      <c r="F399" s="8"/>
      <c r="G399" s="8"/>
      <c r="H399" s="8"/>
    </row>
    <row r="400" spans="1:8" ht="15.75" customHeight="1">
      <c r="A400" s="8"/>
      <c r="B400" s="8"/>
      <c r="C400" s="8"/>
      <c r="D400" s="8"/>
      <c r="E400" s="8"/>
      <c r="F400" s="8"/>
      <c r="G400" s="8"/>
      <c r="H400" s="8"/>
    </row>
    <row r="401" spans="1:8" ht="15.75" customHeight="1">
      <c r="A401" s="8"/>
      <c r="B401" s="8"/>
      <c r="C401" s="8"/>
      <c r="D401" s="8"/>
      <c r="E401" s="8"/>
      <c r="F401" s="8"/>
      <c r="G401" s="8"/>
      <c r="H401" s="8"/>
    </row>
    <row r="402" spans="1:8" ht="15.75" customHeight="1">
      <c r="A402" s="8"/>
      <c r="B402" s="8"/>
      <c r="C402" s="8"/>
      <c r="D402" s="8"/>
      <c r="E402" s="8"/>
      <c r="F402" s="8"/>
      <c r="G402" s="8"/>
      <c r="H402" s="8"/>
    </row>
    <row r="403" spans="1:8" ht="15.75" customHeight="1">
      <c r="A403" s="8"/>
      <c r="B403" s="8"/>
      <c r="C403" s="8"/>
      <c r="D403" s="8"/>
      <c r="E403" s="8"/>
      <c r="F403" s="8"/>
      <c r="G403" s="8"/>
      <c r="H403" s="8"/>
    </row>
    <row r="404" spans="1:8" ht="15.75" customHeight="1">
      <c r="A404" s="8"/>
      <c r="B404" s="8"/>
      <c r="C404" s="8"/>
      <c r="D404" s="8"/>
      <c r="E404" s="8"/>
      <c r="F404" s="8"/>
      <c r="G404" s="8"/>
      <c r="H404" s="8"/>
    </row>
    <row r="405" spans="1:8" ht="15.75" customHeight="1">
      <c r="A405" s="8"/>
      <c r="B405" s="8"/>
      <c r="C405" s="8"/>
      <c r="D405" s="8"/>
      <c r="E405" s="8"/>
      <c r="F405" s="8"/>
      <c r="G405" s="8"/>
      <c r="H405" s="8"/>
    </row>
    <row r="406" spans="1:8" ht="15.75" customHeight="1">
      <c r="A406" s="8"/>
      <c r="B406" s="8"/>
      <c r="C406" s="8"/>
      <c r="D406" s="8"/>
      <c r="E406" s="8"/>
      <c r="F406" s="8"/>
      <c r="G406" s="8"/>
      <c r="H406" s="8"/>
    </row>
    <row r="407" spans="1:8" ht="15.75" customHeight="1">
      <c r="A407" s="8"/>
      <c r="B407" s="8"/>
      <c r="C407" s="8"/>
      <c r="D407" s="8"/>
      <c r="E407" s="8"/>
      <c r="F407" s="8"/>
      <c r="G407" s="8"/>
      <c r="H407" s="8"/>
    </row>
    <row r="408" spans="1:8" ht="15.75" customHeight="1">
      <c r="A408" s="8"/>
      <c r="B408" s="8"/>
      <c r="C408" s="8"/>
      <c r="D408" s="8"/>
      <c r="E408" s="8"/>
      <c r="F408" s="8"/>
      <c r="G408" s="8"/>
      <c r="H408" s="8"/>
    </row>
    <row r="409" spans="1:8" ht="15.75" customHeight="1">
      <c r="A409" s="8"/>
      <c r="B409" s="8"/>
      <c r="C409" s="8"/>
      <c r="D409" s="8"/>
      <c r="E409" s="8"/>
      <c r="F409" s="8"/>
      <c r="G409" s="8"/>
      <c r="H409" s="8"/>
    </row>
    <row r="410" spans="1:8" ht="15.75" customHeight="1">
      <c r="A410" s="8"/>
      <c r="B410" s="8"/>
      <c r="C410" s="8"/>
      <c r="D410" s="8"/>
      <c r="E410" s="8"/>
      <c r="F410" s="8"/>
      <c r="G410" s="8"/>
      <c r="H410" s="8"/>
    </row>
    <row r="411" spans="1:8" ht="15.75" customHeight="1">
      <c r="A411" s="8"/>
      <c r="B411" s="8"/>
      <c r="C411" s="8"/>
      <c r="D411" s="8"/>
      <c r="E411" s="8"/>
      <c r="F411" s="8"/>
      <c r="G411" s="8"/>
      <c r="H411" s="8"/>
    </row>
    <row r="412" spans="1:8" ht="15.75" customHeight="1">
      <c r="A412" s="8"/>
      <c r="B412" s="8"/>
      <c r="C412" s="8"/>
      <c r="D412" s="8"/>
      <c r="E412" s="8"/>
      <c r="F412" s="8"/>
      <c r="G412" s="8"/>
      <c r="H412" s="8"/>
    </row>
    <row r="413" spans="1:8" ht="15.75" customHeight="1">
      <c r="A413" s="8"/>
      <c r="B413" s="8"/>
      <c r="C413" s="8"/>
      <c r="D413" s="8"/>
      <c r="E413" s="8"/>
      <c r="F413" s="8"/>
      <c r="G413" s="8"/>
      <c r="H413" s="8"/>
    </row>
    <row r="414" spans="1:8" ht="15.75" customHeight="1">
      <c r="A414" s="8"/>
      <c r="B414" s="8"/>
      <c r="C414" s="8"/>
      <c r="D414" s="8"/>
      <c r="E414" s="8"/>
      <c r="F414" s="8"/>
      <c r="G414" s="8"/>
      <c r="H414" s="8"/>
    </row>
    <row r="415" spans="1:8" ht="15.75" customHeight="1">
      <c r="A415" s="8"/>
      <c r="B415" s="8"/>
      <c r="C415" s="8"/>
      <c r="D415" s="8"/>
      <c r="E415" s="8"/>
      <c r="F415" s="8"/>
      <c r="G415" s="8"/>
      <c r="H415" s="8"/>
    </row>
    <row r="416" spans="1:8" ht="15.75" customHeight="1">
      <c r="A416" s="8"/>
      <c r="B416" s="8"/>
      <c r="C416" s="8"/>
      <c r="D416" s="8"/>
      <c r="E416" s="8"/>
      <c r="F416" s="8"/>
      <c r="G416" s="8"/>
      <c r="H416" s="8"/>
    </row>
    <row r="417" spans="1:8" ht="15.75" customHeight="1">
      <c r="A417" s="8"/>
      <c r="B417" s="8"/>
      <c r="C417" s="8"/>
      <c r="D417" s="8"/>
      <c r="E417" s="8"/>
      <c r="F417" s="8"/>
      <c r="G417" s="8"/>
      <c r="H417" s="8"/>
    </row>
    <row r="418" spans="1:8" ht="15.75" customHeight="1">
      <c r="A418" s="8"/>
      <c r="B418" s="8"/>
      <c r="C418" s="8"/>
      <c r="D418" s="8"/>
      <c r="E418" s="8"/>
      <c r="F418" s="8"/>
      <c r="G418" s="8"/>
      <c r="H418" s="8"/>
    </row>
    <row r="419" spans="1:8" ht="15.75" customHeight="1">
      <c r="A419" s="8"/>
      <c r="B419" s="8"/>
      <c r="C419" s="8"/>
      <c r="D419" s="8"/>
      <c r="E419" s="8"/>
      <c r="F419" s="8"/>
      <c r="G419" s="8"/>
      <c r="H419" s="8"/>
    </row>
    <row r="420" spans="1:8" ht="15.75" customHeight="1">
      <c r="A420" s="8"/>
      <c r="B420" s="8"/>
      <c r="C420" s="8"/>
      <c r="D420" s="8"/>
      <c r="E420" s="8"/>
      <c r="F420" s="8"/>
      <c r="G420" s="8"/>
      <c r="H420" s="8"/>
    </row>
    <row r="421" spans="1:8" ht="15.75" customHeight="1">
      <c r="A421" s="8"/>
      <c r="B421" s="8"/>
      <c r="C421" s="8"/>
      <c r="D421" s="8"/>
      <c r="E421" s="8"/>
      <c r="F421" s="8"/>
      <c r="G421" s="8"/>
      <c r="H421" s="8"/>
    </row>
    <row r="422" spans="1:8" ht="15.75" customHeight="1">
      <c r="A422" s="8"/>
      <c r="B422" s="8"/>
      <c r="C422" s="8"/>
      <c r="D422" s="8"/>
      <c r="E422" s="8"/>
      <c r="F422" s="8"/>
      <c r="G422" s="8"/>
      <c r="H422" s="8"/>
    </row>
    <row r="423" spans="1:8" ht="15.75" customHeight="1">
      <c r="A423" s="8"/>
      <c r="B423" s="8"/>
      <c r="C423" s="8"/>
      <c r="D423" s="8"/>
      <c r="E423" s="8"/>
      <c r="F423" s="8"/>
      <c r="G423" s="8"/>
      <c r="H423" s="8"/>
    </row>
    <row r="424" spans="1:8" ht="15.75" customHeight="1">
      <c r="A424" s="8"/>
      <c r="B424" s="8"/>
      <c r="C424" s="8"/>
      <c r="D424" s="8"/>
      <c r="E424" s="8"/>
      <c r="F424" s="8"/>
      <c r="G424" s="8"/>
      <c r="H424" s="8"/>
    </row>
    <row r="425" spans="1:8" ht="15.75" customHeight="1">
      <c r="A425" s="8"/>
      <c r="B425" s="8"/>
      <c r="C425" s="8"/>
      <c r="D425" s="8"/>
      <c r="E425" s="8"/>
      <c r="F425" s="8"/>
      <c r="G425" s="8"/>
      <c r="H425" s="8"/>
    </row>
    <row r="426" spans="1:8" ht="15.75" customHeight="1">
      <c r="A426" s="8"/>
      <c r="B426" s="8"/>
      <c r="C426" s="8"/>
      <c r="D426" s="8"/>
      <c r="E426" s="8"/>
      <c r="F426" s="8"/>
      <c r="G426" s="8"/>
      <c r="H426" s="8"/>
    </row>
    <row r="427" spans="1:8" ht="15.75" customHeight="1">
      <c r="A427" s="8"/>
      <c r="B427" s="8"/>
      <c r="C427" s="8"/>
      <c r="D427" s="8"/>
      <c r="E427" s="8"/>
      <c r="F427" s="8"/>
      <c r="G427" s="8"/>
      <c r="H427" s="8"/>
    </row>
    <row r="428" spans="1:8" ht="15.75" customHeight="1">
      <c r="A428" s="8"/>
      <c r="B428" s="8"/>
      <c r="C428" s="8"/>
      <c r="D428" s="8"/>
      <c r="E428" s="8"/>
      <c r="F428" s="8"/>
      <c r="G428" s="8"/>
      <c r="H428" s="8"/>
    </row>
    <row r="429" spans="1:8" ht="15.75" customHeight="1">
      <c r="A429" s="8"/>
      <c r="B429" s="8"/>
      <c r="C429" s="8"/>
      <c r="D429" s="8"/>
      <c r="E429" s="8"/>
      <c r="F429" s="8"/>
      <c r="G429" s="8"/>
      <c r="H429" s="8"/>
    </row>
    <row r="430" spans="1:8" ht="15.75" customHeight="1">
      <c r="A430" s="8"/>
      <c r="B430" s="8"/>
      <c r="C430" s="8"/>
      <c r="D430" s="8"/>
      <c r="E430" s="8"/>
      <c r="F430" s="8"/>
      <c r="G430" s="8"/>
      <c r="H430" s="8"/>
    </row>
    <row r="431" spans="1:8" ht="15.75" customHeight="1">
      <c r="A431" s="8"/>
      <c r="B431" s="8"/>
      <c r="C431" s="8"/>
      <c r="D431" s="8"/>
      <c r="E431" s="8"/>
      <c r="F431" s="8"/>
      <c r="G431" s="8"/>
      <c r="H431" s="8"/>
    </row>
    <row r="432" spans="1:8" ht="15.75" customHeight="1">
      <c r="A432" s="8"/>
      <c r="B432" s="8"/>
      <c r="C432" s="8"/>
      <c r="D432" s="8"/>
      <c r="E432" s="8"/>
      <c r="F432" s="8"/>
      <c r="G432" s="8"/>
      <c r="H432" s="8"/>
    </row>
    <row r="433" spans="1:8" ht="15.75" customHeight="1">
      <c r="A433" s="8"/>
      <c r="B433" s="8"/>
      <c r="C433" s="8"/>
      <c r="D433" s="8"/>
      <c r="E433" s="8"/>
      <c r="F433" s="8"/>
      <c r="G433" s="8"/>
      <c r="H433" s="8"/>
    </row>
    <row r="434" spans="1:8" ht="15.75" customHeight="1">
      <c r="A434" s="8"/>
      <c r="B434" s="8"/>
      <c r="C434" s="8"/>
      <c r="D434" s="8"/>
      <c r="E434" s="8"/>
      <c r="F434" s="8"/>
      <c r="G434" s="8"/>
      <c r="H434" s="8"/>
    </row>
    <row r="435" spans="1:8" ht="15.75" customHeight="1">
      <c r="A435" s="8"/>
      <c r="B435" s="8"/>
      <c r="C435" s="8"/>
      <c r="D435" s="8"/>
      <c r="E435" s="8"/>
      <c r="F435" s="8"/>
      <c r="G435" s="8"/>
      <c r="H435" s="8"/>
    </row>
    <row r="436" spans="1:8" ht="15.75" customHeight="1">
      <c r="A436" s="8"/>
      <c r="B436" s="8"/>
      <c r="C436" s="8"/>
      <c r="D436" s="8"/>
      <c r="E436" s="8"/>
      <c r="F436" s="8"/>
      <c r="G436" s="8"/>
      <c r="H436" s="8"/>
    </row>
    <row r="437" spans="1:8" ht="15.75" customHeight="1">
      <c r="A437" s="8"/>
      <c r="B437" s="8"/>
      <c r="C437" s="8"/>
      <c r="D437" s="8"/>
      <c r="E437" s="8"/>
      <c r="F437" s="8"/>
      <c r="G437" s="8"/>
      <c r="H437" s="8"/>
    </row>
    <row r="438" spans="1:8" ht="15.75" customHeight="1">
      <c r="A438" s="8"/>
      <c r="B438" s="8"/>
      <c r="C438" s="8"/>
      <c r="D438" s="8"/>
      <c r="E438" s="8"/>
      <c r="F438" s="8"/>
      <c r="G438" s="8"/>
      <c r="H438" s="8"/>
    </row>
    <row r="439" spans="1:8" ht="15.75" customHeight="1">
      <c r="A439" s="8"/>
      <c r="B439" s="8"/>
      <c r="C439" s="8"/>
      <c r="D439" s="8"/>
      <c r="E439" s="8"/>
      <c r="F439" s="8"/>
      <c r="G439" s="8"/>
      <c r="H439" s="8"/>
    </row>
    <row r="440" spans="1:8" ht="15.75" customHeight="1">
      <c r="A440" s="8"/>
      <c r="B440" s="8"/>
      <c r="C440" s="8"/>
      <c r="D440" s="8"/>
      <c r="E440" s="8"/>
      <c r="F440" s="8"/>
      <c r="G440" s="8"/>
      <c r="H440" s="8"/>
    </row>
    <row r="441" spans="1:8" ht="15.75" customHeight="1">
      <c r="A441" s="8"/>
      <c r="B441" s="8"/>
      <c r="C441" s="8"/>
      <c r="D441" s="8"/>
      <c r="E441" s="8"/>
      <c r="F441" s="8"/>
      <c r="G441" s="8"/>
      <c r="H441" s="8"/>
    </row>
    <row r="442" spans="1:8" ht="15.75" customHeight="1">
      <c r="A442" s="8"/>
      <c r="B442" s="8"/>
      <c r="C442" s="8"/>
      <c r="D442" s="8"/>
      <c r="E442" s="8"/>
      <c r="F442" s="8"/>
      <c r="G442" s="8"/>
      <c r="H442" s="8"/>
    </row>
    <row r="443" spans="1:8" ht="15.75" customHeight="1">
      <c r="A443" s="8"/>
      <c r="B443" s="8"/>
      <c r="C443" s="8"/>
      <c r="D443" s="8"/>
      <c r="E443" s="8"/>
      <c r="F443" s="8"/>
      <c r="G443" s="8"/>
      <c r="H443" s="8"/>
    </row>
    <row r="444" spans="1:8" ht="15.75" customHeight="1">
      <c r="A444" s="8"/>
      <c r="B444" s="8"/>
      <c r="C444" s="8"/>
      <c r="D444" s="8"/>
      <c r="E444" s="8"/>
      <c r="F444" s="8"/>
      <c r="G444" s="8"/>
      <c r="H444" s="8"/>
    </row>
    <row r="445" spans="1:8" ht="15.75" customHeight="1">
      <c r="A445" s="8"/>
      <c r="B445" s="8"/>
      <c r="C445" s="8"/>
      <c r="D445" s="8"/>
      <c r="E445" s="8"/>
      <c r="F445" s="8"/>
      <c r="G445" s="8"/>
      <c r="H445" s="8"/>
    </row>
    <row r="446" spans="1:8" ht="15.75" customHeight="1">
      <c r="A446" s="8"/>
      <c r="B446" s="8"/>
      <c r="C446" s="8"/>
      <c r="D446" s="8"/>
      <c r="E446" s="8"/>
      <c r="F446" s="8"/>
      <c r="G446" s="8"/>
      <c r="H446" s="8"/>
    </row>
    <row r="447" spans="1:8" ht="15.75" customHeight="1">
      <c r="A447" s="8"/>
      <c r="B447" s="8"/>
      <c r="C447" s="8"/>
      <c r="D447" s="8"/>
      <c r="E447" s="8"/>
      <c r="F447" s="8"/>
      <c r="G447" s="8"/>
      <c r="H447" s="8"/>
    </row>
    <row r="448" spans="1:8" ht="15.75" customHeight="1">
      <c r="A448" s="8"/>
      <c r="B448" s="8"/>
      <c r="C448" s="8"/>
      <c r="D448" s="8"/>
      <c r="E448" s="8"/>
      <c r="F448" s="8"/>
      <c r="G448" s="8"/>
      <c r="H448" s="8"/>
    </row>
    <row r="449" spans="1:8" ht="15.75" customHeight="1">
      <c r="A449" s="8"/>
      <c r="B449" s="8"/>
      <c r="C449" s="8"/>
      <c r="D449" s="8"/>
      <c r="E449" s="8"/>
      <c r="F449" s="8"/>
      <c r="G449" s="8"/>
      <c r="H449" s="8"/>
    </row>
    <row r="450" spans="1:8" ht="15.75" customHeight="1">
      <c r="A450" s="8"/>
      <c r="B450" s="8"/>
      <c r="C450" s="8"/>
      <c r="D450" s="8"/>
      <c r="E450" s="8"/>
      <c r="F450" s="8"/>
      <c r="G450" s="8"/>
      <c r="H450" s="8"/>
    </row>
    <row r="451" spans="1:8" ht="15.75" customHeight="1">
      <c r="A451" s="8"/>
      <c r="B451" s="8"/>
      <c r="C451" s="8"/>
      <c r="D451" s="8"/>
      <c r="E451" s="8"/>
      <c r="F451" s="8"/>
      <c r="G451" s="8"/>
      <c r="H451" s="8"/>
    </row>
    <row r="452" spans="1:8" ht="15.75" customHeight="1">
      <c r="A452" s="8"/>
      <c r="B452" s="8"/>
      <c r="C452" s="8"/>
      <c r="D452" s="8"/>
      <c r="E452" s="8"/>
      <c r="F452" s="8"/>
      <c r="G452" s="8"/>
      <c r="H452" s="8"/>
    </row>
    <row r="453" spans="1:8" ht="15.75" customHeight="1">
      <c r="A453" s="8"/>
      <c r="B453" s="8"/>
      <c r="C453" s="8"/>
      <c r="D453" s="8"/>
      <c r="E453" s="8"/>
      <c r="F453" s="8"/>
      <c r="G453" s="8"/>
      <c r="H453" s="8"/>
    </row>
    <row r="454" spans="1:8" ht="15.75" customHeight="1">
      <c r="A454" s="8"/>
      <c r="B454" s="8"/>
      <c r="C454" s="8"/>
      <c r="D454" s="8"/>
      <c r="E454" s="8"/>
      <c r="F454" s="8"/>
      <c r="G454" s="8"/>
      <c r="H454" s="8"/>
    </row>
    <row r="455" spans="1:8" ht="15.75" customHeight="1">
      <c r="A455" s="8"/>
      <c r="B455" s="8"/>
      <c r="C455" s="8"/>
      <c r="D455" s="8"/>
      <c r="E455" s="8"/>
      <c r="F455" s="8"/>
      <c r="G455" s="8"/>
      <c r="H455" s="8"/>
    </row>
    <row r="456" spans="1:8" ht="15.75" customHeight="1">
      <c r="A456" s="8"/>
      <c r="B456" s="8"/>
      <c r="C456" s="8"/>
      <c r="D456" s="8"/>
      <c r="E456" s="8"/>
      <c r="F456" s="8"/>
      <c r="G456" s="8"/>
      <c r="H456" s="8"/>
    </row>
    <row r="457" spans="1:8" ht="15.75" customHeight="1">
      <c r="A457" s="8"/>
      <c r="B457" s="8"/>
      <c r="C457" s="8"/>
      <c r="D457" s="8"/>
      <c r="E457" s="8"/>
      <c r="F457" s="8"/>
      <c r="G457" s="8"/>
      <c r="H457" s="8"/>
    </row>
    <row r="458" spans="1:8" ht="15.75" customHeight="1">
      <c r="A458" s="8"/>
      <c r="B458" s="8"/>
      <c r="C458" s="8"/>
      <c r="D458" s="8"/>
      <c r="E458" s="8"/>
      <c r="F458" s="8"/>
      <c r="G458" s="8"/>
      <c r="H458" s="8"/>
    </row>
    <row r="459" spans="1:8" ht="15.75" customHeight="1">
      <c r="A459" s="8"/>
      <c r="B459" s="8"/>
      <c r="C459" s="8"/>
      <c r="D459" s="8"/>
      <c r="E459" s="8"/>
      <c r="F459" s="8"/>
      <c r="G459" s="8"/>
      <c r="H459" s="8"/>
    </row>
    <row r="460" spans="1:8" ht="15.75" customHeight="1">
      <c r="A460" s="8"/>
      <c r="B460" s="8"/>
      <c r="C460" s="8"/>
      <c r="D460" s="8"/>
      <c r="E460" s="8"/>
      <c r="F460" s="8"/>
      <c r="G460" s="8"/>
      <c r="H460" s="8"/>
    </row>
    <row r="461" spans="1:8" ht="15.75" customHeight="1">
      <c r="A461" s="8"/>
      <c r="B461" s="8"/>
      <c r="C461" s="8"/>
      <c r="D461" s="8"/>
      <c r="E461" s="8"/>
      <c r="F461" s="8"/>
      <c r="G461" s="8"/>
      <c r="H461" s="8"/>
    </row>
    <row r="462" spans="1:8" ht="15.75" customHeight="1">
      <c r="A462" s="8"/>
      <c r="B462" s="8"/>
      <c r="C462" s="8"/>
      <c r="D462" s="8"/>
      <c r="E462" s="8"/>
      <c r="F462" s="8"/>
      <c r="G462" s="8"/>
      <c r="H462" s="8"/>
    </row>
    <row r="463" spans="1:8" ht="15.75" customHeight="1">
      <c r="A463" s="8"/>
      <c r="B463" s="8"/>
      <c r="C463" s="8"/>
      <c r="D463" s="8"/>
      <c r="E463" s="8"/>
      <c r="F463" s="8"/>
      <c r="G463" s="8"/>
      <c r="H463" s="8"/>
    </row>
    <row r="464" spans="1:8" ht="15.75" customHeight="1">
      <c r="A464" s="8"/>
      <c r="B464" s="8"/>
      <c r="C464" s="8"/>
      <c r="D464" s="8"/>
      <c r="E464" s="8"/>
      <c r="F464" s="8"/>
      <c r="G464" s="8"/>
      <c r="H464" s="8"/>
    </row>
    <row r="465" spans="1:8" ht="15.75" customHeight="1">
      <c r="A465" s="8"/>
      <c r="B465" s="8"/>
      <c r="C465" s="8"/>
      <c r="D465" s="8"/>
      <c r="E465" s="8"/>
      <c r="F465" s="8"/>
      <c r="G465" s="8"/>
      <c r="H465" s="8"/>
    </row>
    <row r="466" spans="1:8" ht="15.75" customHeight="1">
      <c r="A466" s="8"/>
      <c r="B466" s="8"/>
      <c r="C466" s="8"/>
      <c r="D466" s="8"/>
      <c r="E466" s="8"/>
      <c r="F466" s="8"/>
      <c r="G466" s="8"/>
      <c r="H466" s="8"/>
    </row>
    <row r="467" spans="1:8" ht="15.75" customHeight="1">
      <c r="A467" s="8"/>
      <c r="B467" s="8"/>
      <c r="C467" s="8"/>
      <c r="D467" s="8"/>
      <c r="E467" s="8"/>
      <c r="F467" s="8"/>
      <c r="G467" s="8"/>
      <c r="H467" s="8"/>
    </row>
    <row r="468" spans="1:8" ht="15.75" customHeight="1">
      <c r="A468" s="8"/>
      <c r="B468" s="8"/>
      <c r="C468" s="8"/>
      <c r="D468" s="8"/>
      <c r="E468" s="8"/>
      <c r="F468" s="8"/>
      <c r="G468" s="8"/>
      <c r="H468" s="8"/>
    </row>
    <row r="469" spans="1:8" ht="15.75" customHeight="1">
      <c r="A469" s="8"/>
      <c r="B469" s="8"/>
      <c r="C469" s="8"/>
      <c r="D469" s="8"/>
      <c r="E469" s="8"/>
      <c r="F469" s="8"/>
      <c r="G469" s="8"/>
      <c r="H469" s="8"/>
    </row>
    <row r="470" spans="1:8" ht="15.75" customHeight="1">
      <c r="A470" s="8"/>
      <c r="B470" s="8"/>
      <c r="C470" s="8"/>
      <c r="D470" s="8"/>
      <c r="E470" s="8"/>
      <c r="F470" s="8"/>
      <c r="G470" s="8"/>
      <c r="H470" s="8"/>
    </row>
    <row r="471" spans="1:8" ht="15.75" customHeight="1">
      <c r="A471" s="8"/>
      <c r="B471" s="8"/>
      <c r="C471" s="8"/>
      <c r="D471" s="8"/>
      <c r="E471" s="8"/>
      <c r="F471" s="8"/>
      <c r="G471" s="8"/>
      <c r="H471" s="8"/>
    </row>
    <row r="472" spans="1:8" ht="15.75" customHeight="1">
      <c r="A472" s="8"/>
      <c r="B472" s="8"/>
      <c r="C472" s="8"/>
      <c r="D472" s="8"/>
      <c r="E472" s="8"/>
      <c r="F472" s="8"/>
      <c r="G472" s="8"/>
      <c r="H472" s="8"/>
    </row>
    <row r="473" spans="1:8" ht="15.75" customHeight="1">
      <c r="A473" s="8"/>
      <c r="B473" s="8"/>
      <c r="C473" s="8"/>
      <c r="D473" s="8"/>
      <c r="E473" s="8"/>
      <c r="F473" s="8"/>
      <c r="G473" s="8"/>
      <c r="H473" s="8"/>
    </row>
    <row r="474" spans="1:8" ht="15.75" customHeight="1">
      <c r="A474" s="8"/>
      <c r="B474" s="8"/>
      <c r="C474" s="8"/>
      <c r="D474" s="8"/>
      <c r="E474" s="8"/>
      <c r="F474" s="8"/>
      <c r="G474" s="8"/>
      <c r="H474" s="8"/>
    </row>
    <row r="475" spans="1:8" ht="15.75" customHeight="1">
      <c r="A475" s="8"/>
      <c r="B475" s="8"/>
      <c r="C475" s="8"/>
      <c r="D475" s="8"/>
      <c r="E475" s="8"/>
      <c r="F475" s="8"/>
      <c r="G475" s="8"/>
      <c r="H475" s="8"/>
    </row>
    <row r="476" spans="1:8" ht="15.75" customHeight="1">
      <c r="A476" s="8"/>
      <c r="B476" s="8"/>
      <c r="C476" s="8"/>
      <c r="D476" s="8"/>
      <c r="E476" s="8"/>
      <c r="F476" s="8"/>
      <c r="G476" s="8"/>
      <c r="H476" s="8"/>
    </row>
    <row r="477" spans="1:8" ht="15.75" customHeight="1">
      <c r="A477" s="8"/>
      <c r="B477" s="8"/>
      <c r="C477" s="8"/>
      <c r="D477" s="8"/>
      <c r="E477" s="8"/>
      <c r="F477" s="8"/>
      <c r="G477" s="8"/>
      <c r="H477" s="8"/>
    </row>
    <row r="478" spans="1:8" ht="15.75" customHeight="1">
      <c r="A478" s="8"/>
      <c r="B478" s="8"/>
      <c r="C478" s="8"/>
      <c r="D478" s="8"/>
      <c r="E478" s="8"/>
      <c r="F478" s="8"/>
      <c r="G478" s="8"/>
      <c r="H478" s="8"/>
    </row>
    <row r="479" spans="1:8" ht="15.75" customHeight="1">
      <c r="A479" s="8"/>
      <c r="B479" s="8"/>
      <c r="C479" s="8"/>
      <c r="D479" s="8"/>
      <c r="E479" s="8"/>
      <c r="F479" s="8"/>
      <c r="G479" s="8"/>
      <c r="H479" s="8"/>
    </row>
    <row r="480" spans="1:8" ht="15.75" customHeight="1">
      <c r="A480" s="8"/>
      <c r="B480" s="8"/>
      <c r="C480" s="8"/>
      <c r="D480" s="8"/>
      <c r="E480" s="8"/>
      <c r="F480" s="8"/>
      <c r="G480" s="8"/>
      <c r="H480" s="8"/>
    </row>
    <row r="481" spans="1:8" ht="15.75" customHeight="1">
      <c r="A481" s="8"/>
      <c r="B481" s="8"/>
      <c r="C481" s="8"/>
      <c r="D481" s="8"/>
      <c r="E481" s="8"/>
      <c r="F481" s="8"/>
      <c r="G481" s="8"/>
      <c r="H481" s="8"/>
    </row>
    <row r="482" spans="1:8" ht="15.75" customHeight="1">
      <c r="A482" s="8"/>
      <c r="B482" s="8"/>
      <c r="C482" s="8"/>
      <c r="D482" s="8"/>
      <c r="E482" s="8"/>
      <c r="F482" s="8"/>
      <c r="G482" s="8"/>
      <c r="H482" s="8"/>
    </row>
    <row r="483" spans="1:8" ht="15.75" customHeight="1">
      <c r="A483" s="8"/>
      <c r="B483" s="8"/>
      <c r="C483" s="8"/>
      <c r="D483" s="8"/>
      <c r="E483" s="8"/>
      <c r="F483" s="8"/>
      <c r="G483" s="8"/>
      <c r="H483" s="8"/>
    </row>
    <row r="484" spans="1:8" ht="15.75" customHeight="1">
      <c r="A484" s="8"/>
      <c r="B484" s="8"/>
      <c r="C484" s="8"/>
      <c r="D484" s="8"/>
      <c r="E484" s="8"/>
      <c r="F484" s="8"/>
      <c r="G484" s="8"/>
      <c r="H484" s="8"/>
    </row>
    <row r="485" spans="1:8" ht="15.75" customHeight="1">
      <c r="A485" s="8"/>
      <c r="B485" s="8"/>
      <c r="C485" s="8"/>
      <c r="D485" s="8"/>
      <c r="E485" s="8"/>
      <c r="F485" s="8"/>
      <c r="G485" s="8"/>
      <c r="H485" s="8"/>
    </row>
    <row r="486" spans="1:8" ht="15.75" customHeight="1">
      <c r="A486" s="8"/>
      <c r="B486" s="8"/>
      <c r="C486" s="8"/>
      <c r="D486" s="8"/>
      <c r="E486" s="8"/>
      <c r="F486" s="8"/>
      <c r="G486" s="8"/>
      <c r="H486" s="8"/>
    </row>
    <row r="487" spans="1:8" ht="15.75" customHeight="1">
      <c r="A487" s="8"/>
      <c r="B487" s="8"/>
      <c r="C487" s="8"/>
      <c r="D487" s="8"/>
      <c r="E487" s="8"/>
      <c r="F487" s="8"/>
      <c r="G487" s="8"/>
      <c r="H487" s="8"/>
    </row>
    <row r="488" spans="1:8" ht="15.75" customHeight="1">
      <c r="A488" s="8"/>
      <c r="B488" s="8"/>
      <c r="C488" s="8"/>
      <c r="D488" s="8"/>
      <c r="E488" s="8"/>
      <c r="F488" s="8"/>
      <c r="G488" s="8"/>
      <c r="H488" s="8"/>
    </row>
    <row r="489" spans="1:8" ht="15.75" customHeight="1">
      <c r="A489" s="8"/>
      <c r="B489" s="8"/>
      <c r="C489" s="8"/>
      <c r="D489" s="8"/>
      <c r="E489" s="8"/>
      <c r="F489" s="8"/>
      <c r="G489" s="8"/>
      <c r="H489" s="8"/>
    </row>
    <row r="490" spans="1:8" ht="15.75" customHeight="1">
      <c r="A490" s="8"/>
      <c r="B490" s="8"/>
      <c r="C490" s="8"/>
      <c r="D490" s="8"/>
      <c r="E490" s="8"/>
      <c r="F490" s="8"/>
      <c r="G490" s="8"/>
      <c r="H490" s="8"/>
    </row>
    <row r="491" spans="1:8" ht="15.75" customHeight="1">
      <c r="A491" s="8"/>
      <c r="B491" s="8"/>
      <c r="C491" s="8"/>
      <c r="D491" s="8"/>
      <c r="E491" s="8"/>
      <c r="F491" s="8"/>
      <c r="G491" s="8"/>
      <c r="H491" s="8"/>
    </row>
    <row r="492" spans="1:8" ht="15.75" customHeight="1">
      <c r="A492" s="8"/>
      <c r="B492" s="8"/>
      <c r="C492" s="8"/>
      <c r="D492" s="8"/>
      <c r="E492" s="8"/>
      <c r="F492" s="8"/>
      <c r="G492" s="8"/>
      <c r="H492" s="8"/>
    </row>
    <row r="493" spans="1:8" ht="15.75" customHeight="1">
      <c r="A493" s="8"/>
      <c r="B493" s="8"/>
      <c r="C493" s="8"/>
      <c r="D493" s="8"/>
      <c r="E493" s="8"/>
      <c r="F493" s="8"/>
      <c r="G493" s="8"/>
      <c r="H493" s="8"/>
    </row>
    <row r="494" spans="1:8" ht="15.75" customHeight="1">
      <c r="A494" s="8"/>
      <c r="B494" s="8"/>
      <c r="C494" s="8"/>
      <c r="D494" s="8"/>
      <c r="E494" s="8"/>
      <c r="F494" s="8"/>
      <c r="G494" s="8"/>
      <c r="H494" s="8"/>
    </row>
    <row r="495" spans="1:8" ht="15.75" customHeight="1">
      <c r="A495" s="8"/>
      <c r="B495" s="8"/>
      <c r="C495" s="8"/>
      <c r="D495" s="8"/>
      <c r="E495" s="8"/>
      <c r="F495" s="8"/>
      <c r="G495" s="8"/>
      <c r="H495" s="8"/>
    </row>
    <row r="496" spans="1:8" ht="15.75" customHeight="1">
      <c r="A496" s="8"/>
      <c r="B496" s="8"/>
      <c r="C496" s="8"/>
      <c r="D496" s="8"/>
      <c r="E496" s="8"/>
      <c r="F496" s="8"/>
      <c r="G496" s="8"/>
      <c r="H496" s="8"/>
    </row>
    <row r="497" spans="1:8" ht="15.75" customHeight="1">
      <c r="A497" s="8"/>
      <c r="B497" s="8"/>
      <c r="C497" s="8"/>
      <c r="D497" s="8"/>
      <c r="E497" s="8"/>
      <c r="F497" s="8"/>
      <c r="G497" s="8"/>
      <c r="H497" s="8"/>
    </row>
    <row r="498" spans="1:8" ht="15.75" customHeight="1">
      <c r="A498" s="8"/>
      <c r="B498" s="8"/>
      <c r="C498" s="8"/>
      <c r="D498" s="8"/>
      <c r="E498" s="8"/>
      <c r="F498" s="8"/>
      <c r="G498" s="8"/>
      <c r="H498" s="8"/>
    </row>
    <row r="499" spans="1:8" ht="15.75" customHeight="1">
      <c r="A499" s="8"/>
      <c r="B499" s="8"/>
      <c r="C499" s="8"/>
      <c r="D499" s="8"/>
      <c r="E499" s="8"/>
      <c r="F499" s="8"/>
      <c r="G499" s="8"/>
      <c r="H499" s="8"/>
    </row>
    <row r="500" spans="1:8" ht="15.75" customHeight="1">
      <c r="A500" s="8"/>
      <c r="B500" s="8"/>
      <c r="C500" s="8"/>
      <c r="D500" s="8"/>
      <c r="E500" s="8"/>
      <c r="F500" s="8"/>
      <c r="G500" s="8"/>
      <c r="H500" s="8"/>
    </row>
    <row r="501" spans="1:8" ht="15.75" customHeight="1">
      <c r="A501" s="8"/>
      <c r="B501" s="8"/>
      <c r="C501" s="8"/>
      <c r="D501" s="8"/>
      <c r="E501" s="8"/>
      <c r="F501" s="8"/>
      <c r="G501" s="8"/>
      <c r="H501" s="8"/>
    </row>
    <row r="502" spans="1:8" ht="15.75" customHeight="1">
      <c r="A502" s="8"/>
      <c r="B502" s="8"/>
      <c r="C502" s="8"/>
      <c r="D502" s="8"/>
      <c r="E502" s="8"/>
      <c r="F502" s="8"/>
      <c r="G502" s="8"/>
      <c r="H502" s="8"/>
    </row>
    <row r="503" spans="1:8" ht="15.75" customHeight="1">
      <c r="A503" s="8"/>
      <c r="B503" s="8"/>
      <c r="C503" s="8"/>
      <c r="D503" s="8"/>
      <c r="E503" s="8"/>
      <c r="F503" s="8"/>
      <c r="G503" s="8"/>
      <c r="H503" s="8"/>
    </row>
    <row r="504" spans="1:8" ht="15.75" customHeight="1">
      <c r="A504" s="8"/>
      <c r="B504" s="8"/>
      <c r="C504" s="8"/>
      <c r="D504" s="8"/>
      <c r="E504" s="8"/>
      <c r="F504" s="8"/>
      <c r="G504" s="8"/>
      <c r="H504" s="8"/>
    </row>
    <row r="505" spans="1:8" ht="15.75" customHeight="1">
      <c r="A505" s="8"/>
      <c r="B505" s="8"/>
      <c r="C505" s="8"/>
      <c r="D505" s="8"/>
      <c r="E505" s="8"/>
      <c r="F505" s="8"/>
      <c r="G505" s="8"/>
      <c r="H505" s="8"/>
    </row>
    <row r="506" spans="1:8" ht="15.75" customHeight="1">
      <c r="A506" s="8"/>
      <c r="B506" s="8"/>
      <c r="C506" s="8"/>
      <c r="D506" s="8"/>
      <c r="E506" s="8"/>
      <c r="F506" s="8"/>
      <c r="G506" s="8"/>
      <c r="H506" s="8"/>
    </row>
    <row r="507" spans="1:8" ht="15.75" customHeight="1">
      <c r="A507" s="8"/>
      <c r="B507" s="8"/>
      <c r="C507" s="8"/>
      <c r="D507" s="8"/>
      <c r="E507" s="8"/>
      <c r="F507" s="8"/>
      <c r="G507" s="8"/>
      <c r="H507" s="8"/>
    </row>
    <row r="508" spans="1:8" ht="15.75" customHeight="1">
      <c r="A508" s="8"/>
      <c r="B508" s="8"/>
      <c r="C508" s="8"/>
      <c r="D508" s="8"/>
      <c r="E508" s="8"/>
      <c r="F508" s="8"/>
      <c r="G508" s="8"/>
      <c r="H508" s="8"/>
    </row>
    <row r="509" spans="1:8" ht="15.75" customHeight="1">
      <c r="A509" s="8"/>
      <c r="B509" s="8"/>
      <c r="C509" s="8"/>
      <c r="D509" s="8"/>
      <c r="E509" s="8"/>
      <c r="F509" s="8"/>
      <c r="G509" s="8"/>
      <c r="H509" s="8"/>
    </row>
    <row r="510" spans="1:8" ht="15.75" customHeight="1">
      <c r="A510" s="8"/>
      <c r="B510" s="8"/>
      <c r="C510" s="8"/>
      <c r="D510" s="8"/>
      <c r="E510" s="8"/>
      <c r="F510" s="8"/>
      <c r="G510" s="8"/>
      <c r="H510" s="8"/>
    </row>
    <row r="511" spans="1:8" ht="15.75" customHeight="1">
      <c r="A511" s="8"/>
      <c r="B511" s="8"/>
      <c r="C511" s="8"/>
      <c r="D511" s="8"/>
      <c r="E511" s="8"/>
      <c r="F511" s="8"/>
      <c r="G511" s="8"/>
      <c r="H511" s="8"/>
    </row>
    <row r="512" spans="1:8" ht="15.75" customHeight="1">
      <c r="A512" s="8"/>
      <c r="B512" s="8"/>
      <c r="C512" s="8"/>
      <c r="D512" s="8"/>
      <c r="E512" s="8"/>
      <c r="F512" s="8"/>
      <c r="G512" s="8"/>
      <c r="H512" s="8"/>
    </row>
    <row r="513" spans="1:8" ht="15.75" customHeight="1">
      <c r="A513" s="8"/>
      <c r="B513" s="8"/>
      <c r="C513" s="8"/>
      <c r="D513" s="8"/>
      <c r="E513" s="8"/>
      <c r="F513" s="8"/>
      <c r="G513" s="8"/>
      <c r="H513" s="8"/>
    </row>
    <row r="514" spans="1:8" ht="15.75" customHeight="1">
      <c r="A514" s="8"/>
      <c r="B514" s="8"/>
      <c r="C514" s="8"/>
      <c r="D514" s="8"/>
      <c r="E514" s="8"/>
      <c r="F514" s="8"/>
      <c r="G514" s="8"/>
      <c r="H514" s="8"/>
    </row>
    <row r="515" spans="1:8" ht="15.75" customHeight="1">
      <c r="A515" s="8"/>
      <c r="B515" s="8"/>
      <c r="C515" s="8"/>
      <c r="D515" s="8"/>
      <c r="E515" s="8"/>
      <c r="F515" s="8"/>
      <c r="G515" s="8"/>
      <c r="H515" s="8"/>
    </row>
    <row r="516" spans="1:8" ht="15.75" customHeight="1">
      <c r="A516" s="8"/>
      <c r="B516" s="8"/>
      <c r="C516" s="8"/>
      <c r="D516" s="8"/>
      <c r="E516" s="8"/>
      <c r="F516" s="8"/>
      <c r="G516" s="8"/>
      <c r="H516" s="8"/>
    </row>
    <row r="517" spans="1:8" ht="15.75" customHeight="1">
      <c r="A517" s="8"/>
      <c r="B517" s="8"/>
      <c r="C517" s="8"/>
      <c r="D517" s="8"/>
      <c r="E517" s="8"/>
      <c r="F517" s="8"/>
      <c r="G517" s="8"/>
      <c r="H517" s="8"/>
    </row>
    <row r="518" spans="1:8" ht="15.75" customHeight="1">
      <c r="A518" s="8"/>
      <c r="B518" s="8"/>
      <c r="C518" s="8"/>
      <c r="D518" s="8"/>
      <c r="E518" s="8"/>
      <c r="F518" s="8"/>
      <c r="G518" s="8"/>
      <c r="H518" s="8"/>
    </row>
    <row r="519" spans="1:8" ht="15.75" customHeight="1">
      <c r="A519" s="8"/>
      <c r="B519" s="8"/>
      <c r="C519" s="8"/>
      <c r="D519" s="8"/>
      <c r="E519" s="8"/>
      <c r="F519" s="8"/>
      <c r="G519" s="8"/>
      <c r="H519" s="8"/>
    </row>
    <row r="520" spans="1:8" ht="15.75" customHeight="1">
      <c r="A520" s="8"/>
      <c r="B520" s="8"/>
      <c r="C520" s="8"/>
      <c r="D520" s="8"/>
      <c r="E520" s="8"/>
      <c r="F520" s="8"/>
      <c r="G520" s="8"/>
      <c r="H520" s="8"/>
    </row>
    <row r="521" spans="1:8" ht="15.75" customHeight="1">
      <c r="A521" s="8"/>
      <c r="B521" s="8"/>
      <c r="C521" s="8"/>
      <c r="D521" s="8"/>
      <c r="E521" s="8"/>
      <c r="F521" s="8"/>
      <c r="G521" s="8"/>
      <c r="H521" s="8"/>
    </row>
    <row r="522" spans="1:8" ht="15.75" customHeight="1">
      <c r="A522" s="8"/>
      <c r="B522" s="8"/>
      <c r="C522" s="8"/>
      <c r="D522" s="8"/>
      <c r="E522" s="8"/>
      <c r="F522" s="8"/>
      <c r="G522" s="8"/>
      <c r="H522" s="8"/>
    </row>
    <row r="523" spans="1:8" ht="15.75" customHeight="1">
      <c r="A523" s="8"/>
      <c r="B523" s="8"/>
      <c r="C523" s="8"/>
      <c r="D523" s="8"/>
      <c r="E523" s="8"/>
      <c r="F523" s="8"/>
      <c r="G523" s="8"/>
      <c r="H523" s="8"/>
    </row>
    <row r="524" spans="1:8" ht="15.75" customHeight="1">
      <c r="A524" s="8"/>
      <c r="B524" s="8"/>
      <c r="C524" s="8"/>
      <c r="D524" s="8"/>
      <c r="E524" s="8"/>
      <c r="F524" s="8"/>
      <c r="G524" s="8"/>
      <c r="H524" s="8"/>
    </row>
    <row r="525" spans="1:8" ht="15.75" customHeight="1">
      <c r="A525" s="8"/>
      <c r="B525" s="8"/>
      <c r="C525" s="8"/>
      <c r="D525" s="8"/>
      <c r="E525" s="8"/>
      <c r="F525" s="8"/>
      <c r="G525" s="8"/>
      <c r="H525" s="8"/>
    </row>
    <row r="526" spans="1:8" ht="15.75" customHeight="1">
      <c r="A526" s="8"/>
      <c r="B526" s="8"/>
      <c r="C526" s="8"/>
      <c r="D526" s="8"/>
      <c r="E526" s="8"/>
      <c r="F526" s="8"/>
      <c r="G526" s="8"/>
      <c r="H526" s="8"/>
    </row>
    <row r="527" spans="1:8" ht="15.75" customHeight="1">
      <c r="A527" s="8"/>
      <c r="B527" s="8"/>
      <c r="C527" s="8"/>
      <c r="D527" s="8"/>
      <c r="E527" s="8"/>
      <c r="F527" s="8"/>
      <c r="G527" s="8"/>
      <c r="H527" s="8"/>
    </row>
    <row r="528" spans="1:8" ht="15.75" customHeight="1">
      <c r="A528" s="8"/>
      <c r="B528" s="8"/>
      <c r="C528" s="8"/>
      <c r="D528" s="8"/>
      <c r="E528" s="8"/>
      <c r="F528" s="8"/>
      <c r="G528" s="8"/>
      <c r="H528" s="8"/>
    </row>
    <row r="529" spans="1:8" ht="15.75" customHeight="1">
      <c r="A529" s="8"/>
      <c r="B529" s="8"/>
      <c r="C529" s="8"/>
      <c r="D529" s="8"/>
      <c r="E529" s="8"/>
      <c r="F529" s="8"/>
      <c r="G529" s="8"/>
      <c r="H529" s="8"/>
    </row>
    <row r="530" spans="1:8" ht="15.75" customHeight="1"/>
    <row r="531" spans="1:8" ht="15.75" customHeight="1"/>
    <row r="532" spans="1:8" ht="15.75" customHeight="1"/>
    <row r="533" spans="1:8" ht="15.75" customHeight="1"/>
    <row r="534" spans="1:8" ht="15.75" customHeight="1"/>
    <row r="535" spans="1:8" ht="15.75" customHeight="1"/>
    <row r="536" spans="1:8" ht="15.75" customHeight="1"/>
    <row r="537" spans="1:8" ht="15.75" customHeight="1"/>
    <row r="538" spans="1:8" ht="15.75" customHeight="1"/>
    <row r="539" spans="1:8" ht="15.75" customHeight="1"/>
    <row r="540" spans="1:8" ht="15.75" customHeight="1"/>
    <row r="541" spans="1:8" ht="15.75" customHeight="1"/>
    <row r="542" spans="1:8" ht="15.75" customHeight="1"/>
    <row r="543" spans="1:8" ht="15.75" customHeight="1"/>
    <row r="544" spans="1:8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64">
    <mergeCell ref="F96:G96"/>
    <mergeCell ref="F97:G97"/>
    <mergeCell ref="C98:G98"/>
    <mergeCell ref="C99:D99"/>
    <mergeCell ref="C93:D93"/>
    <mergeCell ref="C94:D94"/>
    <mergeCell ref="B96:B97"/>
    <mergeCell ref="C96:E96"/>
    <mergeCell ref="C97:E97"/>
    <mergeCell ref="B77:E77"/>
    <mergeCell ref="F77:G77"/>
    <mergeCell ref="B78:E78"/>
    <mergeCell ref="F78:G78"/>
    <mergeCell ref="C38:D38"/>
    <mergeCell ref="C39:D39"/>
    <mergeCell ref="C40:D40"/>
    <mergeCell ref="C41:D41"/>
    <mergeCell ref="B44:B45"/>
    <mergeCell ref="C44:E44"/>
    <mergeCell ref="F44:G44"/>
    <mergeCell ref="C45:E45"/>
    <mergeCell ref="F45:G45"/>
    <mergeCell ref="C46:G46"/>
    <mergeCell ref="C47:D47"/>
    <mergeCell ref="B35:B43"/>
    <mergeCell ref="C35:D35"/>
    <mergeCell ref="C42:D42"/>
    <mergeCell ref="C43:D43"/>
    <mergeCell ref="B48:B53"/>
    <mergeCell ref="C48:D48"/>
    <mergeCell ref="C49:D49"/>
    <mergeCell ref="C50:D50"/>
    <mergeCell ref="C51:D51"/>
    <mergeCell ref="B72:E72"/>
    <mergeCell ref="F72:G72"/>
    <mergeCell ref="B73:E73"/>
    <mergeCell ref="F73:G73"/>
    <mergeCell ref="B74:E74"/>
    <mergeCell ref="F74:G74"/>
    <mergeCell ref="F75:G75"/>
    <mergeCell ref="B75:E75"/>
    <mergeCell ref="B76:E76"/>
    <mergeCell ref="F76:G76"/>
    <mergeCell ref="B67:E67"/>
    <mergeCell ref="F67:G67"/>
    <mergeCell ref="F68:G68"/>
    <mergeCell ref="B68:E68"/>
    <mergeCell ref="B69:E69"/>
    <mergeCell ref="F69:G69"/>
    <mergeCell ref="B70:E70"/>
    <mergeCell ref="F70:G70"/>
    <mergeCell ref="B71:E71"/>
    <mergeCell ref="F71:G71"/>
    <mergeCell ref="B62:E62"/>
    <mergeCell ref="F62:G62"/>
    <mergeCell ref="B63:E63"/>
    <mergeCell ref="F63:G63"/>
    <mergeCell ref="B64:E64"/>
    <mergeCell ref="F64:G64"/>
    <mergeCell ref="B65:E65"/>
    <mergeCell ref="F65:G65"/>
    <mergeCell ref="B66:E66"/>
    <mergeCell ref="F66:G66"/>
    <mergeCell ref="C36:D36"/>
    <mergeCell ref="C37:D37"/>
    <mergeCell ref="B57:G57"/>
    <mergeCell ref="B58:G58"/>
    <mergeCell ref="B59:E59"/>
    <mergeCell ref="F59:G59"/>
    <mergeCell ref="B60:E60"/>
    <mergeCell ref="F60:G60"/>
    <mergeCell ref="F61:G61"/>
    <mergeCell ref="B61:E61"/>
    <mergeCell ref="B54:B55"/>
    <mergeCell ref="C52:D52"/>
    <mergeCell ref="C53:D53"/>
    <mergeCell ref="C54:E54"/>
    <mergeCell ref="F54:G54"/>
    <mergeCell ref="C55:E55"/>
    <mergeCell ref="F55:G55"/>
    <mergeCell ref="C56:G56"/>
    <mergeCell ref="C30:D30"/>
    <mergeCell ref="F31:G31"/>
    <mergeCell ref="F32:G32"/>
    <mergeCell ref="C33:G33"/>
    <mergeCell ref="C34:D34"/>
    <mergeCell ref="B16:G16"/>
    <mergeCell ref="B17:G18"/>
    <mergeCell ref="B20:G20"/>
    <mergeCell ref="B21:G22"/>
    <mergeCell ref="B24:G24"/>
    <mergeCell ref="C25:D25"/>
    <mergeCell ref="B26:B30"/>
    <mergeCell ref="C28:D28"/>
    <mergeCell ref="C29:D29"/>
    <mergeCell ref="B31:B32"/>
    <mergeCell ref="C31:E31"/>
    <mergeCell ref="C32:E32"/>
    <mergeCell ref="C8:D8"/>
    <mergeCell ref="F8:G8"/>
    <mergeCell ref="C9:D9"/>
    <mergeCell ref="F9:G9"/>
    <mergeCell ref="B11:G11"/>
    <mergeCell ref="B12:G12"/>
    <mergeCell ref="B13:G14"/>
    <mergeCell ref="C26:D26"/>
    <mergeCell ref="C27:D27"/>
    <mergeCell ref="F6:G6"/>
    <mergeCell ref="F7:G7"/>
    <mergeCell ref="B1:G1"/>
    <mergeCell ref="B2:G2"/>
    <mergeCell ref="B3:G3"/>
    <mergeCell ref="B4:G4"/>
    <mergeCell ref="B5:G5"/>
    <mergeCell ref="C6:D6"/>
    <mergeCell ref="C7:D7"/>
    <mergeCell ref="C273:G273"/>
    <mergeCell ref="B274:G274"/>
    <mergeCell ref="B275:G275"/>
    <mergeCell ref="B276:E276"/>
    <mergeCell ref="F276:G276"/>
    <mergeCell ref="B277:E277"/>
    <mergeCell ref="F277:G277"/>
    <mergeCell ref="B278:E278"/>
    <mergeCell ref="F278:G278"/>
    <mergeCell ref="B264:B265"/>
    <mergeCell ref="C264:E264"/>
    <mergeCell ref="C265:E265"/>
    <mergeCell ref="B268:B270"/>
    <mergeCell ref="C268:D268"/>
    <mergeCell ref="B271:B272"/>
    <mergeCell ref="C271:E271"/>
    <mergeCell ref="F271:G271"/>
    <mergeCell ref="C272:E272"/>
    <mergeCell ref="F272:G272"/>
    <mergeCell ref="C311:E311"/>
    <mergeCell ref="C312:F312"/>
    <mergeCell ref="C313:E313"/>
    <mergeCell ref="C314:E314"/>
    <mergeCell ref="C315:E315"/>
    <mergeCell ref="E328:F328"/>
    <mergeCell ref="G328:H328"/>
    <mergeCell ref="B329:C329"/>
    <mergeCell ref="F329:G329"/>
    <mergeCell ref="B319:G319"/>
    <mergeCell ref="B320:G321"/>
    <mergeCell ref="B323:G323"/>
    <mergeCell ref="B324:G325"/>
    <mergeCell ref="C327:D327"/>
    <mergeCell ref="E327:F327"/>
    <mergeCell ref="C328:D328"/>
    <mergeCell ref="C302:E302"/>
    <mergeCell ref="C303:F303"/>
    <mergeCell ref="C304:E304"/>
    <mergeCell ref="C305:E305"/>
    <mergeCell ref="C306:E306"/>
    <mergeCell ref="C307:F307"/>
    <mergeCell ref="C308:E308"/>
    <mergeCell ref="C309:E309"/>
    <mergeCell ref="C310:E310"/>
    <mergeCell ref="B285:G285"/>
    <mergeCell ref="B286:G286"/>
    <mergeCell ref="C295:E295"/>
    <mergeCell ref="C296:E296"/>
    <mergeCell ref="C297:E297"/>
    <mergeCell ref="C298:E298"/>
    <mergeCell ref="C299:F299"/>
    <mergeCell ref="C300:E300"/>
    <mergeCell ref="C301:E301"/>
    <mergeCell ref="C288:F288"/>
    <mergeCell ref="C289:F289"/>
    <mergeCell ref="C290:E290"/>
    <mergeCell ref="C291:E291"/>
    <mergeCell ref="C292:E292"/>
    <mergeCell ref="C293:E293"/>
    <mergeCell ref="C294:F294"/>
    <mergeCell ref="B280:E280"/>
    <mergeCell ref="F280:G280"/>
    <mergeCell ref="B281:E281"/>
    <mergeCell ref="F281:G281"/>
    <mergeCell ref="F282:G282"/>
    <mergeCell ref="B282:E282"/>
    <mergeCell ref="B283:E283"/>
    <mergeCell ref="F283:G283"/>
    <mergeCell ref="B284:E284"/>
    <mergeCell ref="F284:G284"/>
    <mergeCell ref="B251:E251"/>
    <mergeCell ref="F251:G251"/>
    <mergeCell ref="B252:E252"/>
    <mergeCell ref="F252:G252"/>
    <mergeCell ref="B253:E253"/>
    <mergeCell ref="F253:G253"/>
    <mergeCell ref="B254:G254"/>
    <mergeCell ref="B279:E279"/>
    <mergeCell ref="F279:G279"/>
    <mergeCell ref="F264:G264"/>
    <mergeCell ref="F265:G265"/>
    <mergeCell ref="C266:G266"/>
    <mergeCell ref="C267:D267"/>
    <mergeCell ref="B255:G255"/>
    <mergeCell ref="B257:G257"/>
    <mergeCell ref="C258:D258"/>
    <mergeCell ref="B259:B263"/>
    <mergeCell ref="C259:D259"/>
    <mergeCell ref="C260:D260"/>
    <mergeCell ref="C261:D261"/>
    <mergeCell ref="C269:D269"/>
    <mergeCell ref="C270:D270"/>
    <mergeCell ref="C262:D262"/>
    <mergeCell ref="C263:D263"/>
    <mergeCell ref="B246:E246"/>
    <mergeCell ref="F246:G246"/>
    <mergeCell ref="F247:G247"/>
    <mergeCell ref="B247:E247"/>
    <mergeCell ref="B248:E248"/>
    <mergeCell ref="F248:G248"/>
    <mergeCell ref="B249:E249"/>
    <mergeCell ref="F249:G249"/>
    <mergeCell ref="B250:E250"/>
    <mergeCell ref="F250:G250"/>
    <mergeCell ref="B241:E241"/>
    <mergeCell ref="F241:G241"/>
    <mergeCell ref="B242:E242"/>
    <mergeCell ref="F242:G242"/>
    <mergeCell ref="B243:E243"/>
    <mergeCell ref="F243:G243"/>
    <mergeCell ref="B244:E244"/>
    <mergeCell ref="F244:G244"/>
    <mergeCell ref="B245:E245"/>
    <mergeCell ref="F245:G245"/>
    <mergeCell ref="C235:G235"/>
    <mergeCell ref="B236:G236"/>
    <mergeCell ref="B237:G237"/>
    <mergeCell ref="B238:E238"/>
    <mergeCell ref="F238:G238"/>
    <mergeCell ref="B239:E239"/>
    <mergeCell ref="F239:G239"/>
    <mergeCell ref="F240:G240"/>
    <mergeCell ref="B240:E240"/>
    <mergeCell ref="C232:D232"/>
    <mergeCell ref="F233:G233"/>
    <mergeCell ref="C220:D220"/>
    <mergeCell ref="C221:D221"/>
    <mergeCell ref="F226:G226"/>
    <mergeCell ref="F227:G227"/>
    <mergeCell ref="C228:G228"/>
    <mergeCell ref="C229:D229"/>
    <mergeCell ref="B230:B232"/>
    <mergeCell ref="C230:D230"/>
    <mergeCell ref="C231:D231"/>
    <mergeCell ref="B233:B234"/>
    <mergeCell ref="C233:E233"/>
    <mergeCell ref="C234:E234"/>
    <mergeCell ref="F234:G234"/>
    <mergeCell ref="C222:D222"/>
    <mergeCell ref="C223:D223"/>
    <mergeCell ref="C224:D224"/>
    <mergeCell ref="C225:D225"/>
    <mergeCell ref="B226:B227"/>
    <mergeCell ref="C226:E226"/>
    <mergeCell ref="C227:E227"/>
    <mergeCell ref="B219:B225"/>
    <mergeCell ref="C219:D219"/>
    <mergeCell ref="B203:E203"/>
    <mergeCell ref="F203:G203"/>
    <mergeCell ref="B204:E204"/>
    <mergeCell ref="F204:G204"/>
    <mergeCell ref="B205:G205"/>
    <mergeCell ref="F215:G215"/>
    <mergeCell ref="F216:G216"/>
    <mergeCell ref="C217:G217"/>
    <mergeCell ref="C218:D218"/>
    <mergeCell ref="B206:G206"/>
    <mergeCell ref="B208:G208"/>
    <mergeCell ref="C209:D209"/>
    <mergeCell ref="B210:B214"/>
    <mergeCell ref="C210:D210"/>
    <mergeCell ref="C211:D211"/>
    <mergeCell ref="C212:D212"/>
    <mergeCell ref="C213:D213"/>
    <mergeCell ref="C214:D214"/>
    <mergeCell ref="B215:B216"/>
    <mergeCell ref="C215:E215"/>
    <mergeCell ref="C216:E216"/>
    <mergeCell ref="F198:G198"/>
    <mergeCell ref="B198:E198"/>
    <mergeCell ref="B199:E199"/>
    <mergeCell ref="F199:G199"/>
    <mergeCell ref="B200:E200"/>
    <mergeCell ref="F200:G200"/>
    <mergeCell ref="B201:E201"/>
    <mergeCell ref="F201:G201"/>
    <mergeCell ref="B202:E202"/>
    <mergeCell ref="F202:G202"/>
    <mergeCell ref="B193:E193"/>
    <mergeCell ref="F193:G193"/>
    <mergeCell ref="B194:E194"/>
    <mergeCell ref="F194:G194"/>
    <mergeCell ref="B195:E195"/>
    <mergeCell ref="F195:G195"/>
    <mergeCell ref="B196:E196"/>
    <mergeCell ref="F196:G196"/>
    <mergeCell ref="B197:E197"/>
    <mergeCell ref="F197:G197"/>
    <mergeCell ref="B187:B188"/>
    <mergeCell ref="C187:E187"/>
    <mergeCell ref="F187:G187"/>
    <mergeCell ref="C188:E188"/>
    <mergeCell ref="F188:G188"/>
    <mergeCell ref="C189:G189"/>
    <mergeCell ref="B190:G190"/>
    <mergeCell ref="B191:G191"/>
    <mergeCell ref="B192:E192"/>
    <mergeCell ref="F192:G192"/>
    <mergeCell ref="C185:D185"/>
    <mergeCell ref="C186:D186"/>
    <mergeCell ref="C177:D177"/>
    <mergeCell ref="C178:D178"/>
    <mergeCell ref="B180:B181"/>
    <mergeCell ref="C180:E180"/>
    <mergeCell ref="C181:E181"/>
    <mergeCell ref="B184:B186"/>
    <mergeCell ref="C184:D184"/>
    <mergeCell ref="C182:G182"/>
    <mergeCell ref="C183:D183"/>
    <mergeCell ref="B165:E165"/>
    <mergeCell ref="F165:G165"/>
    <mergeCell ref="B166:G166"/>
    <mergeCell ref="B167:G167"/>
    <mergeCell ref="B169:G169"/>
    <mergeCell ref="C170:D170"/>
    <mergeCell ref="B171:B179"/>
    <mergeCell ref="C171:D171"/>
    <mergeCell ref="C172:D172"/>
    <mergeCell ref="C173:D173"/>
    <mergeCell ref="C174:D174"/>
    <mergeCell ref="C175:D175"/>
    <mergeCell ref="C176:D176"/>
    <mergeCell ref="C179:D179"/>
    <mergeCell ref="F180:G180"/>
    <mergeCell ref="F181:G181"/>
    <mergeCell ref="B160:E160"/>
    <mergeCell ref="F160:G160"/>
    <mergeCell ref="F161:G161"/>
    <mergeCell ref="B161:E161"/>
    <mergeCell ref="B162:E162"/>
    <mergeCell ref="F162:G162"/>
    <mergeCell ref="B163:E163"/>
    <mergeCell ref="F163:G163"/>
    <mergeCell ref="B164:E164"/>
    <mergeCell ref="F164:G164"/>
    <mergeCell ref="C154:G154"/>
    <mergeCell ref="B155:G155"/>
    <mergeCell ref="B156:G156"/>
    <mergeCell ref="B157:E157"/>
    <mergeCell ref="F157:G157"/>
    <mergeCell ref="B158:E158"/>
    <mergeCell ref="F158:G158"/>
    <mergeCell ref="B159:E159"/>
    <mergeCell ref="F159:G159"/>
    <mergeCell ref="B149:B151"/>
    <mergeCell ref="C149:D149"/>
    <mergeCell ref="C150:D150"/>
    <mergeCell ref="C151:D151"/>
    <mergeCell ref="B152:B153"/>
    <mergeCell ref="C152:E152"/>
    <mergeCell ref="F152:G152"/>
    <mergeCell ref="C153:E153"/>
    <mergeCell ref="F153:G153"/>
    <mergeCell ref="C147:G147"/>
    <mergeCell ref="C148:D148"/>
    <mergeCell ref="C139:D139"/>
    <mergeCell ref="B140:B144"/>
    <mergeCell ref="C140:D140"/>
    <mergeCell ref="C141:D141"/>
    <mergeCell ref="C142:D142"/>
    <mergeCell ref="C143:D143"/>
    <mergeCell ref="B145:B146"/>
    <mergeCell ref="B134:E134"/>
    <mergeCell ref="F134:G134"/>
    <mergeCell ref="B135:G135"/>
    <mergeCell ref="B136:G136"/>
    <mergeCell ref="B138:G138"/>
    <mergeCell ref="C144:D144"/>
    <mergeCell ref="C145:E145"/>
    <mergeCell ref="F145:G145"/>
    <mergeCell ref="C146:E146"/>
    <mergeCell ref="F146:G146"/>
    <mergeCell ref="F129:G129"/>
    <mergeCell ref="B129:E129"/>
    <mergeCell ref="B130:E130"/>
    <mergeCell ref="F130:G130"/>
    <mergeCell ref="B131:E131"/>
    <mergeCell ref="F131:G131"/>
    <mergeCell ref="B132:E132"/>
    <mergeCell ref="F132:G132"/>
    <mergeCell ref="B133:E133"/>
    <mergeCell ref="F133:G133"/>
    <mergeCell ref="B124:E124"/>
    <mergeCell ref="F124:G124"/>
    <mergeCell ref="B125:E125"/>
    <mergeCell ref="F125:G125"/>
    <mergeCell ref="B126:E126"/>
    <mergeCell ref="F126:G126"/>
    <mergeCell ref="B127:E127"/>
    <mergeCell ref="F127:G127"/>
    <mergeCell ref="B128:E128"/>
    <mergeCell ref="F128:G128"/>
    <mergeCell ref="B119:E119"/>
    <mergeCell ref="F119:G119"/>
    <mergeCell ref="B120:E120"/>
    <mergeCell ref="F120:G120"/>
    <mergeCell ref="B121:E121"/>
    <mergeCell ref="F121:G121"/>
    <mergeCell ref="F122:G122"/>
    <mergeCell ref="B122:E122"/>
    <mergeCell ref="B123:E123"/>
    <mergeCell ref="F123:G123"/>
    <mergeCell ref="C113:G113"/>
    <mergeCell ref="B114:G114"/>
    <mergeCell ref="B115:G115"/>
    <mergeCell ref="B116:E116"/>
    <mergeCell ref="F116:G116"/>
    <mergeCell ref="B117:E117"/>
    <mergeCell ref="F117:G117"/>
    <mergeCell ref="B118:E118"/>
    <mergeCell ref="F118:G118"/>
    <mergeCell ref="C101:D101"/>
    <mergeCell ref="C102:D102"/>
    <mergeCell ref="F104:G104"/>
    <mergeCell ref="B100:B103"/>
    <mergeCell ref="B104:B105"/>
    <mergeCell ref="B108:B110"/>
    <mergeCell ref="B111:B112"/>
    <mergeCell ref="C104:E104"/>
    <mergeCell ref="C105:E105"/>
    <mergeCell ref="F105:G105"/>
    <mergeCell ref="C106:G106"/>
    <mergeCell ref="C107:D107"/>
    <mergeCell ref="C108:D108"/>
    <mergeCell ref="C109:D109"/>
    <mergeCell ref="C110:D110"/>
    <mergeCell ref="C111:E111"/>
    <mergeCell ref="F111:G111"/>
    <mergeCell ref="C112:E112"/>
    <mergeCell ref="F112:G112"/>
    <mergeCell ref="C100:D100"/>
    <mergeCell ref="C103:D103"/>
    <mergeCell ref="C87:D87"/>
    <mergeCell ref="C88:D88"/>
    <mergeCell ref="C89:D89"/>
    <mergeCell ref="C90:D90"/>
    <mergeCell ref="C91:D91"/>
    <mergeCell ref="C92:D92"/>
    <mergeCell ref="B79:E79"/>
    <mergeCell ref="F79:G79"/>
    <mergeCell ref="B80:G80"/>
    <mergeCell ref="B81:G81"/>
    <mergeCell ref="B83:G83"/>
    <mergeCell ref="C84:D84"/>
    <mergeCell ref="B85:B95"/>
    <mergeCell ref="C85:D85"/>
    <mergeCell ref="C86:D86"/>
    <mergeCell ref="C95:D95"/>
  </mergeCells>
  <pageMargins left="0.25" right="0.25" top="0.75" bottom="0.75" header="0" footer="0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0"/>
  <sheetViews>
    <sheetView workbookViewId="0"/>
  </sheetViews>
  <sheetFormatPr baseColWidth="10" defaultColWidth="14.44140625" defaultRowHeight="15" customHeight="1"/>
  <cols>
    <col min="1" max="1" width="29.88671875" customWidth="1"/>
    <col min="2" max="2" width="10.6640625" customWidth="1"/>
    <col min="3" max="3" width="30.109375" customWidth="1"/>
    <col min="4" max="4" width="10.6640625" customWidth="1"/>
    <col min="5" max="5" width="19.88671875" customWidth="1"/>
    <col min="6" max="6" width="10.6640625" customWidth="1"/>
    <col min="7" max="7" width="19.44140625" customWidth="1"/>
    <col min="8" max="8" width="26.33203125" customWidth="1"/>
    <col min="9" max="9" width="10.6640625" customWidth="1"/>
    <col min="10" max="10" width="16.88671875" customWidth="1"/>
    <col min="11" max="11" width="20.33203125" customWidth="1"/>
    <col min="12" max="12" width="10.6640625" customWidth="1"/>
    <col min="13" max="13" width="18.44140625" customWidth="1"/>
    <col min="14" max="23" width="10.6640625" customWidth="1"/>
    <col min="24" max="24" width="13.33203125" customWidth="1"/>
    <col min="25" max="25" width="9.6640625" customWidth="1"/>
    <col min="26" max="29" width="13.33203125" customWidth="1"/>
  </cols>
  <sheetData>
    <row r="1" spans="1:29" ht="14.4">
      <c r="A1" s="41" t="s">
        <v>303</v>
      </c>
      <c r="C1" s="41" t="s">
        <v>304</v>
      </c>
      <c r="D1" s="42" t="s">
        <v>305</v>
      </c>
      <c r="E1" s="41"/>
      <c r="F1" s="41"/>
      <c r="X1" s="43"/>
      <c r="Y1" s="43"/>
      <c r="Z1" s="43"/>
      <c r="AA1" s="43"/>
      <c r="AB1" s="43"/>
      <c r="AC1" s="43"/>
    </row>
    <row r="2" spans="1:29" ht="14.4">
      <c r="A2" s="2" t="s">
        <v>306</v>
      </c>
      <c r="B2" s="2" t="s">
        <v>307</v>
      </c>
      <c r="C2" s="2" t="s">
        <v>308</v>
      </c>
      <c r="E2" s="2" t="s">
        <v>309</v>
      </c>
      <c r="X2" s="43"/>
      <c r="Y2" s="43"/>
      <c r="Z2" s="43"/>
      <c r="AA2" s="43"/>
      <c r="AB2" s="43"/>
      <c r="AC2" s="43"/>
    </row>
    <row r="3" spans="1:29" ht="14.4">
      <c r="A3" s="2" t="s">
        <v>310</v>
      </c>
      <c r="B3" s="2" t="s">
        <v>311</v>
      </c>
      <c r="C3" s="2" t="s">
        <v>312</v>
      </c>
      <c r="E3" s="2" t="s">
        <v>313</v>
      </c>
      <c r="X3" s="43"/>
      <c r="Y3" s="43"/>
      <c r="Z3" s="43"/>
      <c r="AA3" s="43"/>
      <c r="AB3" s="43"/>
      <c r="AC3" s="43"/>
    </row>
    <row r="4" spans="1:29" ht="14.4">
      <c r="A4" s="2" t="s">
        <v>314</v>
      </c>
      <c r="B4" s="2" t="s">
        <v>315</v>
      </c>
      <c r="C4" s="2" t="s">
        <v>316</v>
      </c>
      <c r="E4" s="2" t="s">
        <v>317</v>
      </c>
      <c r="X4" s="43"/>
      <c r="Y4" s="43"/>
      <c r="Z4" s="43"/>
      <c r="AA4" s="43"/>
      <c r="AB4" s="43"/>
      <c r="AC4" s="43"/>
    </row>
    <row r="5" spans="1:29" ht="14.4">
      <c r="C5" s="2" t="s">
        <v>318</v>
      </c>
      <c r="E5" s="2" t="s">
        <v>319</v>
      </c>
      <c r="X5" s="43"/>
      <c r="Y5" s="43"/>
      <c r="Z5" s="43"/>
      <c r="AA5" s="43"/>
      <c r="AB5" s="43"/>
      <c r="AC5" s="43"/>
    </row>
    <row r="6" spans="1:29" ht="14.4">
      <c r="C6" s="2" t="s">
        <v>320</v>
      </c>
      <c r="E6" s="2" t="s">
        <v>321</v>
      </c>
      <c r="X6" s="43"/>
      <c r="Y6" s="43"/>
      <c r="Z6" s="43"/>
      <c r="AA6" s="43"/>
      <c r="AB6" s="43"/>
      <c r="AC6" s="43"/>
    </row>
    <row r="7" spans="1:29" ht="15" customHeight="1">
      <c r="X7" s="43"/>
      <c r="Y7" s="43"/>
      <c r="Z7" s="43"/>
      <c r="AA7" s="43"/>
      <c r="AB7" s="43"/>
      <c r="AC7" s="43"/>
    </row>
    <row r="8" spans="1:29" ht="15" customHeight="1">
      <c r="X8" s="43"/>
      <c r="Y8" s="43"/>
      <c r="Z8" s="43"/>
      <c r="AA8" s="43"/>
      <c r="AB8" s="43"/>
      <c r="AC8" s="43"/>
    </row>
    <row r="9" spans="1:29" ht="15" customHeight="1">
      <c r="X9" s="43"/>
      <c r="Y9" s="43"/>
      <c r="Z9" s="43"/>
      <c r="AA9" s="43"/>
      <c r="AB9" s="43"/>
      <c r="AC9" s="43"/>
    </row>
    <row r="10" spans="1:29" ht="15" customHeight="1">
      <c r="X10" s="43"/>
      <c r="Y10" s="43"/>
      <c r="Z10" s="43"/>
      <c r="AA10" s="43"/>
      <c r="AB10" s="43"/>
      <c r="AC10" s="43"/>
    </row>
    <row r="11" spans="1:29" ht="14.4">
      <c r="A11" s="44" t="s">
        <v>322</v>
      </c>
      <c r="B11" s="2"/>
      <c r="C11" s="44" t="s">
        <v>323</v>
      </c>
      <c r="D11" s="2"/>
      <c r="E11" s="44" t="s">
        <v>324</v>
      </c>
      <c r="F11" s="2"/>
      <c r="G11" s="44" t="s">
        <v>325</v>
      </c>
      <c r="H11" s="44" t="s">
        <v>326</v>
      </c>
      <c r="I11" s="2"/>
      <c r="J11" s="44" t="s">
        <v>327</v>
      </c>
      <c r="K11" s="44" t="s">
        <v>328</v>
      </c>
      <c r="L11" s="2"/>
      <c r="M11" s="44" t="s">
        <v>329</v>
      </c>
      <c r="N11" s="44" t="s">
        <v>330</v>
      </c>
      <c r="O11" s="2"/>
      <c r="P11" s="44" t="s">
        <v>331</v>
      </c>
      <c r="Q11" s="44" t="s">
        <v>332</v>
      </c>
      <c r="R11" s="44" t="s">
        <v>331</v>
      </c>
      <c r="S11" s="44" t="s">
        <v>333</v>
      </c>
      <c r="T11" s="44" t="s">
        <v>334</v>
      </c>
      <c r="U11" s="2"/>
      <c r="V11" s="44" t="s">
        <v>335</v>
      </c>
      <c r="W11" s="2"/>
      <c r="X11" s="43"/>
      <c r="Y11" s="43"/>
      <c r="Z11" s="43"/>
      <c r="AA11" s="43"/>
      <c r="AB11" s="43"/>
      <c r="AC11" s="43"/>
    </row>
    <row r="12" spans="1:29" ht="14.4">
      <c r="A12" s="2" t="s">
        <v>336</v>
      </c>
      <c r="B12" s="2"/>
      <c r="C12" s="2" t="s">
        <v>337</v>
      </c>
      <c r="D12" s="2"/>
      <c r="E12" s="2" t="s">
        <v>338</v>
      </c>
      <c r="F12" s="2"/>
      <c r="G12" s="45" t="s">
        <v>339</v>
      </c>
      <c r="H12" s="8" t="s">
        <v>340</v>
      </c>
      <c r="I12" s="2"/>
      <c r="J12" s="22" t="s">
        <v>341</v>
      </c>
      <c r="K12" s="2" t="s">
        <v>342</v>
      </c>
      <c r="L12" s="2"/>
      <c r="M12" s="2" t="s">
        <v>343</v>
      </c>
      <c r="N12" s="22" t="s">
        <v>306</v>
      </c>
      <c r="O12" s="2"/>
      <c r="P12" s="22" t="s">
        <v>344</v>
      </c>
      <c r="Q12" s="22" t="s">
        <v>345</v>
      </c>
      <c r="R12" s="30">
        <v>1</v>
      </c>
      <c r="S12" s="30">
        <v>2019</v>
      </c>
      <c r="T12" s="30">
        <v>7</v>
      </c>
      <c r="U12" s="46" t="s">
        <v>346</v>
      </c>
      <c r="V12" s="22" t="s">
        <v>347</v>
      </c>
      <c r="W12" s="2"/>
      <c r="X12" s="47" t="s">
        <v>348</v>
      </c>
      <c r="Y12" s="47" t="s">
        <v>349</v>
      </c>
      <c r="Z12" s="47" t="s">
        <v>350</v>
      </c>
      <c r="AA12" s="47" t="s">
        <v>351</v>
      </c>
      <c r="AB12" s="47" t="s">
        <v>352</v>
      </c>
      <c r="AC12" s="47" t="s">
        <v>353</v>
      </c>
    </row>
    <row r="13" spans="1:29" ht="14.4">
      <c r="A13" s="2" t="s">
        <v>354</v>
      </c>
      <c r="B13" s="2"/>
      <c r="C13" s="2" t="s">
        <v>355</v>
      </c>
      <c r="D13" s="2"/>
      <c r="E13" s="2" t="s">
        <v>356</v>
      </c>
      <c r="F13" s="2"/>
      <c r="G13" s="45" t="s">
        <v>357</v>
      </c>
      <c r="H13" s="2" t="s">
        <v>358</v>
      </c>
      <c r="I13" s="2"/>
      <c r="J13" s="22" t="s">
        <v>339</v>
      </c>
      <c r="K13" s="2" t="s">
        <v>359</v>
      </c>
      <c r="L13" s="2"/>
      <c r="M13" s="2" t="s">
        <v>360</v>
      </c>
      <c r="N13" s="22" t="s">
        <v>310</v>
      </c>
      <c r="O13" s="2"/>
      <c r="P13" s="22" t="s">
        <v>361</v>
      </c>
      <c r="Q13" s="22" t="s">
        <v>362</v>
      </c>
      <c r="R13" s="30">
        <v>2</v>
      </c>
      <c r="S13" s="30">
        <v>2020</v>
      </c>
      <c r="T13" s="30">
        <v>8</v>
      </c>
      <c r="U13" s="46" t="s">
        <v>363</v>
      </c>
      <c r="V13" s="22" t="s">
        <v>364</v>
      </c>
      <c r="W13" s="2"/>
      <c r="X13" s="48" t="s">
        <v>365</v>
      </c>
      <c r="Y13" s="48" t="s">
        <v>366</v>
      </c>
      <c r="Z13" s="47" t="s">
        <v>367</v>
      </c>
      <c r="AA13" s="47" t="s">
        <v>368</v>
      </c>
      <c r="AB13" s="47" t="s">
        <v>369</v>
      </c>
      <c r="AC13" s="47" t="s">
        <v>370</v>
      </c>
    </row>
    <row r="14" spans="1:29" ht="14.4">
      <c r="A14" s="2" t="s">
        <v>371</v>
      </c>
      <c r="B14" s="2"/>
      <c r="C14" s="2" t="s">
        <v>372</v>
      </c>
      <c r="D14" s="2"/>
      <c r="E14" s="2" t="s">
        <v>373</v>
      </c>
      <c r="F14" s="2"/>
      <c r="G14" s="45" t="s">
        <v>374</v>
      </c>
      <c r="H14" s="2" t="s">
        <v>375</v>
      </c>
      <c r="I14" s="2"/>
      <c r="J14" s="22" t="s">
        <v>376</v>
      </c>
      <c r="K14" s="2" t="s">
        <v>377</v>
      </c>
      <c r="L14" s="2"/>
      <c r="M14" s="2" t="s">
        <v>378</v>
      </c>
      <c r="N14" s="22" t="s">
        <v>314</v>
      </c>
      <c r="O14" s="2"/>
      <c r="P14" s="22" t="s">
        <v>379</v>
      </c>
      <c r="Q14" s="22" t="s">
        <v>380</v>
      </c>
      <c r="R14" s="30">
        <v>3</v>
      </c>
      <c r="S14" s="30">
        <v>2021</v>
      </c>
      <c r="T14" s="30">
        <v>9</v>
      </c>
      <c r="U14" s="30">
        <v>10</v>
      </c>
      <c r="V14" s="22" t="s">
        <v>381</v>
      </c>
      <c r="W14" s="2"/>
      <c r="X14" s="43" t="e">
        <f t="shared" ref="X14:AC14" si="0">IF(#REF!="Cumple Totalmente",1,IF(#REF!="Cumple Parcialmente",0.3,IF(#REF!="No Cumple",0.1,0)))</f>
        <v>#REF!</v>
      </c>
      <c r="Y14" s="43" t="e">
        <f t="shared" si="0"/>
        <v>#REF!</v>
      </c>
      <c r="Z14" s="43" t="e">
        <f t="shared" si="0"/>
        <v>#REF!</v>
      </c>
      <c r="AA14" s="43" t="e">
        <f t="shared" si="0"/>
        <v>#REF!</v>
      </c>
      <c r="AB14" s="43" t="e">
        <f t="shared" si="0"/>
        <v>#REF!</v>
      </c>
      <c r="AC14" s="43" t="e">
        <f t="shared" si="0"/>
        <v>#REF!</v>
      </c>
    </row>
    <row r="15" spans="1:29" ht="14.4">
      <c r="A15" s="2" t="s">
        <v>382</v>
      </c>
      <c r="B15" s="2"/>
      <c r="C15" s="2" t="s">
        <v>383</v>
      </c>
      <c r="D15" s="2"/>
      <c r="E15" s="2" t="s">
        <v>384</v>
      </c>
      <c r="F15" s="2"/>
      <c r="G15" s="45" t="s">
        <v>385</v>
      </c>
      <c r="H15" s="2" t="s">
        <v>386</v>
      </c>
      <c r="I15" s="2"/>
      <c r="J15" s="22" t="s">
        <v>387</v>
      </c>
      <c r="K15" s="22" t="s">
        <v>388</v>
      </c>
      <c r="L15" s="2"/>
      <c r="M15" s="2"/>
      <c r="N15" s="2"/>
      <c r="O15" s="2"/>
      <c r="P15" s="22" t="s">
        <v>389</v>
      </c>
      <c r="Q15" s="22" t="s">
        <v>390</v>
      </c>
      <c r="R15" s="30">
        <v>4</v>
      </c>
      <c r="S15" s="2"/>
      <c r="T15" s="30">
        <v>10</v>
      </c>
      <c r="U15" s="30">
        <v>15</v>
      </c>
      <c r="V15" s="22" t="s">
        <v>391</v>
      </c>
      <c r="W15" s="2"/>
      <c r="X15" s="43" t="e">
        <f t="shared" ref="X15:AC15" si="1">IF(#REF!="Cumple Totalmente",1,IF(#REF!="Cumple Parcialmente",0.3,IF(#REF!="No Cumple",0.1,0)))</f>
        <v>#REF!</v>
      </c>
      <c r="Y15" s="43" t="e">
        <f t="shared" si="1"/>
        <v>#REF!</v>
      </c>
      <c r="Z15" s="43" t="e">
        <f t="shared" si="1"/>
        <v>#REF!</v>
      </c>
      <c r="AA15" s="43" t="e">
        <f t="shared" si="1"/>
        <v>#REF!</v>
      </c>
      <c r="AB15" s="43" t="e">
        <f t="shared" si="1"/>
        <v>#REF!</v>
      </c>
      <c r="AC15" s="43" t="e">
        <f t="shared" si="1"/>
        <v>#REF!</v>
      </c>
    </row>
    <row r="16" spans="1:29" ht="14.4">
      <c r="A16" s="2" t="s">
        <v>392</v>
      </c>
      <c r="B16" s="2"/>
      <c r="C16" s="2"/>
      <c r="D16" s="2"/>
      <c r="E16" s="2" t="s">
        <v>393</v>
      </c>
      <c r="F16" s="2"/>
      <c r="G16" s="45" t="s">
        <v>394</v>
      </c>
      <c r="H16" s="8" t="s">
        <v>395</v>
      </c>
      <c r="I16" s="2"/>
      <c r="J16" s="22" t="s">
        <v>396</v>
      </c>
      <c r="K16" s="2" t="s">
        <v>397</v>
      </c>
      <c r="L16" s="2"/>
      <c r="M16" s="2"/>
      <c r="N16" s="2"/>
      <c r="O16" s="2"/>
      <c r="P16" s="22" t="s">
        <v>398</v>
      </c>
      <c r="Q16" s="22" t="s">
        <v>399</v>
      </c>
      <c r="R16" s="30">
        <v>5</v>
      </c>
      <c r="S16" s="2"/>
      <c r="T16" s="30">
        <v>11</v>
      </c>
      <c r="U16" s="30">
        <v>20</v>
      </c>
      <c r="V16" s="22" t="s">
        <v>400</v>
      </c>
      <c r="W16" s="2"/>
      <c r="X16" s="43" t="e">
        <f t="shared" ref="X16:AC16" si="2">IF(#REF!="Cumple Totalmente",1,IF(#REF!="Cumple Parcialmente",0.3,IF(#REF!="No Cumple",0.1,0)))</f>
        <v>#REF!</v>
      </c>
      <c r="Y16" s="43" t="e">
        <f t="shared" si="2"/>
        <v>#REF!</v>
      </c>
      <c r="Z16" s="43" t="e">
        <f t="shared" si="2"/>
        <v>#REF!</v>
      </c>
      <c r="AA16" s="43" t="e">
        <f t="shared" si="2"/>
        <v>#REF!</v>
      </c>
      <c r="AB16" s="43" t="e">
        <f t="shared" si="2"/>
        <v>#REF!</v>
      </c>
      <c r="AC16" s="43" t="e">
        <f t="shared" si="2"/>
        <v>#REF!</v>
      </c>
    </row>
    <row r="17" spans="1:29" ht="14.4">
      <c r="A17" s="2" t="s">
        <v>401</v>
      </c>
      <c r="B17" s="2"/>
      <c r="C17" s="2"/>
      <c r="D17" s="2"/>
      <c r="E17" s="2" t="s">
        <v>402</v>
      </c>
      <c r="F17" s="2"/>
      <c r="G17" s="45" t="s">
        <v>403</v>
      </c>
      <c r="H17" s="8" t="s">
        <v>404</v>
      </c>
      <c r="I17" s="2"/>
      <c r="J17" s="22" t="s">
        <v>405</v>
      </c>
      <c r="K17" s="2"/>
      <c r="L17" s="2"/>
      <c r="M17" s="2"/>
      <c r="N17" s="2"/>
      <c r="O17" s="2"/>
      <c r="P17" s="2"/>
      <c r="Q17" s="22" t="s">
        <v>406</v>
      </c>
      <c r="R17" s="30">
        <v>6</v>
      </c>
      <c r="S17" s="2"/>
      <c r="T17" s="30">
        <v>12</v>
      </c>
      <c r="U17" s="30">
        <v>25</v>
      </c>
      <c r="V17" s="22" t="s">
        <v>407</v>
      </c>
      <c r="W17" s="2"/>
      <c r="X17" s="43" t="e">
        <f t="shared" ref="X17:AC17" si="3">IF(#REF!="Cumple Totalmente",1,IF(#REF!="Cumple Parcialmente",0.3,IF(#REF!="No Cumple",0.1,0)))</f>
        <v>#REF!</v>
      </c>
      <c r="Y17" s="43" t="e">
        <f t="shared" si="3"/>
        <v>#REF!</v>
      </c>
      <c r="Z17" s="43" t="e">
        <f t="shared" si="3"/>
        <v>#REF!</v>
      </c>
      <c r="AA17" s="43" t="e">
        <f t="shared" si="3"/>
        <v>#REF!</v>
      </c>
      <c r="AB17" s="43" t="e">
        <f t="shared" si="3"/>
        <v>#REF!</v>
      </c>
      <c r="AC17" s="43" t="e">
        <f t="shared" si="3"/>
        <v>#REF!</v>
      </c>
    </row>
    <row r="18" spans="1:29" ht="14.4">
      <c r="A18" s="2" t="s">
        <v>408</v>
      </c>
      <c r="B18" s="2"/>
      <c r="C18" s="2"/>
      <c r="D18" s="2"/>
      <c r="E18" s="2" t="s">
        <v>409</v>
      </c>
      <c r="F18" s="2"/>
      <c r="G18" s="45" t="s">
        <v>410</v>
      </c>
      <c r="H18" s="2" t="s">
        <v>411</v>
      </c>
      <c r="I18" s="2"/>
      <c r="J18" s="22" t="s">
        <v>412</v>
      </c>
      <c r="K18" s="2"/>
      <c r="L18" s="2"/>
      <c r="M18" s="2"/>
      <c r="N18" s="2"/>
      <c r="O18" s="2"/>
      <c r="P18" s="2"/>
      <c r="Q18" s="22" t="s">
        <v>413</v>
      </c>
      <c r="R18" s="30">
        <v>7</v>
      </c>
      <c r="S18" s="2"/>
      <c r="T18" s="30">
        <v>13</v>
      </c>
      <c r="U18" s="30">
        <v>30</v>
      </c>
      <c r="V18" s="2"/>
      <c r="W18" s="2"/>
      <c r="X18" s="43" t="e">
        <f t="shared" ref="X18:AC18" si="4">IF(#REF!="Cumple Totalmente",1,IF(#REF!="Cumple Parcialmente",0.3,IF(#REF!="No Cumple",0.1,0)))</f>
        <v>#REF!</v>
      </c>
      <c r="Y18" s="43" t="e">
        <f t="shared" si="4"/>
        <v>#REF!</v>
      </c>
      <c r="Z18" s="43" t="e">
        <f t="shared" si="4"/>
        <v>#REF!</v>
      </c>
      <c r="AA18" s="43" t="e">
        <f t="shared" si="4"/>
        <v>#REF!</v>
      </c>
      <c r="AB18" s="43" t="e">
        <f t="shared" si="4"/>
        <v>#REF!</v>
      </c>
      <c r="AC18" s="43" t="e">
        <f t="shared" si="4"/>
        <v>#REF!</v>
      </c>
    </row>
    <row r="19" spans="1:29" ht="14.4">
      <c r="A19" s="2" t="s">
        <v>414</v>
      </c>
      <c r="B19" s="2"/>
      <c r="C19" s="2"/>
      <c r="D19" s="2"/>
      <c r="E19" s="2" t="s">
        <v>415</v>
      </c>
      <c r="F19" s="2"/>
      <c r="G19" s="45" t="s">
        <v>416</v>
      </c>
      <c r="H19" s="2" t="s">
        <v>417</v>
      </c>
      <c r="I19" s="2"/>
      <c r="J19" s="22" t="s">
        <v>418</v>
      </c>
      <c r="K19" s="2"/>
      <c r="L19" s="2"/>
      <c r="M19" s="2"/>
      <c r="N19" s="2"/>
      <c r="O19" s="2"/>
      <c r="P19" s="2"/>
      <c r="Q19" s="22" t="s">
        <v>419</v>
      </c>
      <c r="R19" s="30">
        <v>8</v>
      </c>
      <c r="S19" s="2"/>
      <c r="T19" s="30">
        <v>14</v>
      </c>
      <c r="U19" s="30">
        <v>35</v>
      </c>
      <c r="V19" s="2"/>
      <c r="W19" s="2"/>
      <c r="X19" s="49" t="e">
        <f>SUM(X14:X18)</f>
        <v>#REF!</v>
      </c>
      <c r="Y19" s="43" t="e">
        <f t="shared" ref="Y19:Y20" si="5">IF(#REF!="Cumple Totalmente",1,IF(#REF!="Cumple Parcialmente",0.3,IF(#REF!="No Cumple",0.1,0)))</f>
        <v>#REF!</v>
      </c>
      <c r="Z19" s="49" t="e">
        <f>SUM(Z14:Z18)</f>
        <v>#REF!</v>
      </c>
      <c r="AA19" s="43" t="e">
        <f t="shared" ref="AA19:AA21" si="6">IF(#REF!="Cumple Totalmente",1,IF(#REF!="Cumple Parcialmente",0.3,IF(#REF!="No Cumple",0.1,0)))</f>
        <v>#REF!</v>
      </c>
      <c r="AB19" s="49" t="e">
        <f>SUM(AB14:AB18)</f>
        <v>#REF!</v>
      </c>
      <c r="AC19" s="43" t="e">
        <f>IF(#REF!="Cumple Totalmente",1,IF(#REF!="Cumple Parcialmente",0.3,IF(#REF!="No Cumple",0.1,0)))</f>
        <v>#REF!</v>
      </c>
    </row>
    <row r="20" spans="1:29" ht="14.4">
      <c r="A20" s="2" t="s">
        <v>420</v>
      </c>
      <c r="B20" s="2"/>
      <c r="C20" s="2"/>
      <c r="D20" s="2"/>
      <c r="E20" s="2" t="s">
        <v>421</v>
      </c>
      <c r="F20" s="2"/>
      <c r="G20" s="45" t="s">
        <v>422</v>
      </c>
      <c r="H20" s="2" t="s">
        <v>423</v>
      </c>
      <c r="I20" s="2"/>
      <c r="J20" s="22" t="s">
        <v>424</v>
      </c>
      <c r="K20" s="2"/>
      <c r="L20" s="2"/>
      <c r="M20" s="2"/>
      <c r="N20" s="2"/>
      <c r="O20" s="2"/>
      <c r="P20" s="2"/>
      <c r="Q20" s="22" t="s">
        <v>425</v>
      </c>
      <c r="R20" s="30">
        <v>9</v>
      </c>
      <c r="S20" s="2"/>
      <c r="T20" s="30">
        <v>15</v>
      </c>
      <c r="U20" s="30">
        <v>40</v>
      </c>
      <c r="V20" s="2"/>
      <c r="W20" s="2"/>
      <c r="X20" s="47" t="s">
        <v>426</v>
      </c>
      <c r="Y20" s="43" t="e">
        <f t="shared" si="5"/>
        <v>#REF!</v>
      </c>
      <c r="Z20" s="43"/>
      <c r="AA20" s="43" t="e">
        <f t="shared" si="6"/>
        <v>#REF!</v>
      </c>
      <c r="AB20" s="47" t="s">
        <v>427</v>
      </c>
      <c r="AC20" s="50" t="e">
        <f>SUM(AC14:AC19)</f>
        <v>#REF!</v>
      </c>
    </row>
    <row r="21" spans="1:29" ht="15.75" customHeight="1">
      <c r="A21" s="2"/>
      <c r="B21" s="2"/>
      <c r="C21" s="2"/>
      <c r="D21" s="2"/>
      <c r="E21" s="2" t="s">
        <v>428</v>
      </c>
      <c r="F21" s="2"/>
      <c r="G21" s="45" t="s">
        <v>429</v>
      </c>
      <c r="H21" s="2" t="s">
        <v>430</v>
      </c>
      <c r="I21" s="2"/>
      <c r="J21" s="22" t="s">
        <v>416</v>
      </c>
      <c r="K21" s="2"/>
      <c r="L21" s="2"/>
      <c r="M21" s="2"/>
      <c r="N21" s="2"/>
      <c r="O21" s="2"/>
      <c r="P21" s="2"/>
      <c r="Q21" s="22" t="s">
        <v>431</v>
      </c>
      <c r="R21" s="30">
        <v>10</v>
      </c>
      <c r="S21" s="2"/>
      <c r="T21" s="30">
        <v>16</v>
      </c>
      <c r="U21" s="30">
        <v>45</v>
      </c>
      <c r="V21" s="2"/>
      <c r="W21" s="2"/>
      <c r="X21" s="43" t="e">
        <f t="shared" ref="X21:Y21" si="7">IF(#REF!="Cumple Totalmente",1,IF(#REF!="Cumple Parcialmente",0.3,IF(#REF!="No Cumple",0.1,0)))</f>
        <v>#REF!</v>
      </c>
      <c r="Y21" s="43" t="e">
        <f t="shared" si="7"/>
        <v>#REF!</v>
      </c>
      <c r="Z21" s="47" t="s">
        <v>432</v>
      </c>
      <c r="AA21" s="43" t="e">
        <f t="shared" si="6"/>
        <v>#REF!</v>
      </c>
      <c r="AB21" s="43" t="e">
        <f>IF(#REF!="Cumple Totalmente",1,IF(#REF!="Cumple Parcialmente",0.3,IF(#REF!="No Cumple",0.1,0)))</f>
        <v>#REF!</v>
      </c>
      <c r="AC21" s="43"/>
    </row>
    <row r="22" spans="1:29" ht="15.75" customHeight="1">
      <c r="A22" s="2"/>
      <c r="B22" s="2"/>
      <c r="C22" s="2"/>
      <c r="D22" s="2"/>
      <c r="E22" s="2" t="s">
        <v>433</v>
      </c>
      <c r="F22" s="2"/>
      <c r="G22" s="45" t="s">
        <v>434</v>
      </c>
      <c r="H22" s="2" t="s">
        <v>435</v>
      </c>
      <c r="I22" s="2"/>
      <c r="J22" s="22" t="s">
        <v>436</v>
      </c>
      <c r="K22" s="2"/>
      <c r="L22" s="2"/>
      <c r="M22" s="2"/>
      <c r="N22" s="2"/>
      <c r="O22" s="2"/>
      <c r="P22" s="2"/>
      <c r="Q22" s="22" t="s">
        <v>437</v>
      </c>
      <c r="R22" s="30">
        <v>11</v>
      </c>
      <c r="S22" s="2"/>
      <c r="T22" s="30">
        <v>17</v>
      </c>
      <c r="U22" s="30">
        <v>50</v>
      </c>
      <c r="V22" s="2"/>
      <c r="W22" s="2"/>
      <c r="X22" s="43" t="e">
        <f t="shared" ref="X22:AB22" si="8">IF(#REF!="Cumple Totalmente",1,IF(#REF!="Cumple Parcialmente",0.3,IF(#REF!="No Cumple",0.1,0)))</f>
        <v>#REF!</v>
      </c>
      <c r="Y22" s="43" t="e">
        <f t="shared" si="8"/>
        <v>#REF!</v>
      </c>
      <c r="Z22" s="43" t="e">
        <f t="shared" si="8"/>
        <v>#REF!</v>
      </c>
      <c r="AA22" s="43" t="e">
        <f t="shared" si="8"/>
        <v>#REF!</v>
      </c>
      <c r="AB22" s="43" t="e">
        <f t="shared" si="8"/>
        <v>#REF!</v>
      </c>
      <c r="AC22" s="47" t="s">
        <v>438</v>
      </c>
    </row>
    <row r="23" spans="1:29" ht="15.75" customHeight="1">
      <c r="A23" s="2"/>
      <c r="B23" s="2"/>
      <c r="C23" s="2"/>
      <c r="D23" s="2"/>
      <c r="E23" s="2" t="s">
        <v>439</v>
      </c>
      <c r="F23" s="2"/>
      <c r="G23" s="45" t="s">
        <v>440</v>
      </c>
      <c r="H23" s="2" t="s">
        <v>441</v>
      </c>
      <c r="I23" s="2"/>
      <c r="J23" s="22" t="s">
        <v>442</v>
      </c>
      <c r="K23" s="2"/>
      <c r="L23" s="2"/>
      <c r="M23" s="2"/>
      <c r="N23" s="2"/>
      <c r="O23" s="2"/>
      <c r="P23" s="2"/>
      <c r="Q23" s="22" t="s">
        <v>443</v>
      </c>
      <c r="R23" s="30">
        <v>12</v>
      </c>
      <c r="S23" s="2"/>
      <c r="T23" s="30">
        <v>18</v>
      </c>
      <c r="U23" s="2"/>
      <c r="V23" s="2"/>
      <c r="W23" s="2"/>
      <c r="X23" s="43" t="e">
        <f t="shared" ref="X23:Z23" si="9">IF(#REF!="Cumple Totalmente",1,IF(#REF!="Cumple Parcialmente",0.3,IF(#REF!="No Cumple",0.1,0)))</f>
        <v>#REF!</v>
      </c>
      <c r="Y23" s="43" t="e">
        <f t="shared" si="9"/>
        <v>#REF!</v>
      </c>
      <c r="Z23" s="43" t="e">
        <f t="shared" si="9"/>
        <v>#REF!</v>
      </c>
      <c r="AA23" s="49" t="e">
        <f>SUM(AA14:AA22)</f>
        <v>#REF!</v>
      </c>
      <c r="AB23" s="43" t="e">
        <f t="shared" ref="AB23:AC23" si="10">IF(#REF!="Cumple Totalmente",1,IF(#REF!="Cumple Parcialmente",0.3,IF(#REF!="No Cumple",0.1,0)))</f>
        <v>#REF!</v>
      </c>
      <c r="AC23" s="43" t="e">
        <f t="shared" si="10"/>
        <v>#REF!</v>
      </c>
    </row>
    <row r="24" spans="1:29" ht="15.75" customHeight="1">
      <c r="A24" s="2"/>
      <c r="B24" s="2"/>
      <c r="C24" s="2"/>
      <c r="D24" s="2"/>
      <c r="E24" s="2" t="s">
        <v>444</v>
      </c>
      <c r="F24" s="2"/>
      <c r="G24" s="45" t="s">
        <v>445</v>
      </c>
      <c r="H24" s="2" t="s">
        <v>446</v>
      </c>
      <c r="I24" s="2"/>
      <c r="J24" s="22" t="s">
        <v>447</v>
      </c>
      <c r="K24" s="2"/>
      <c r="L24" s="2"/>
      <c r="M24" s="2"/>
      <c r="N24" s="2"/>
      <c r="O24" s="2"/>
      <c r="P24" s="2"/>
      <c r="Q24" s="2"/>
      <c r="R24" s="30">
        <v>13</v>
      </c>
      <c r="S24" s="2"/>
      <c r="T24" s="30">
        <v>19</v>
      </c>
      <c r="U24" s="2"/>
      <c r="V24" s="2"/>
      <c r="W24" s="2"/>
      <c r="X24" s="43" t="e">
        <f t="shared" ref="X24:X28" si="11">IF(#REF!="Cumple Totalmente",1,IF(#REF!="Cumple Parcialmente",0.3,IF(#REF!="No Cumple",0.1,0)))</f>
        <v>#REF!</v>
      </c>
      <c r="Y24" s="49" t="e">
        <f>SUM(Y14:Y23)</f>
        <v>#REF!</v>
      </c>
      <c r="Z24" s="43" t="e">
        <f>IF(#REF!="Cumple Totalmente",1,IF(#REF!="Cumple Parcialmente",0.3,IF(#REF!="No Cumple",0.1,0)))</f>
        <v>#REF!</v>
      </c>
      <c r="AA24" s="51"/>
      <c r="AB24" s="43" t="e">
        <f t="shared" ref="AB24:AC24" si="12">IF(#REF!="Cumple Totalmente",1,IF(#REF!="Cumple Parcialmente",0.3,IF(#REF!="No Cumple",0.1,0)))</f>
        <v>#REF!</v>
      </c>
      <c r="AC24" s="43" t="e">
        <f t="shared" si="12"/>
        <v>#REF!</v>
      </c>
    </row>
    <row r="25" spans="1:29" ht="15.75" customHeight="1">
      <c r="A25" s="2"/>
      <c r="B25" s="2"/>
      <c r="C25" s="2"/>
      <c r="D25" s="2"/>
      <c r="E25" s="2" t="s">
        <v>448</v>
      </c>
      <c r="F25" s="2"/>
      <c r="G25" s="45" t="s">
        <v>449</v>
      </c>
      <c r="H25" s="8" t="s">
        <v>450</v>
      </c>
      <c r="I25" s="2"/>
      <c r="J25" s="22" t="s">
        <v>451</v>
      </c>
      <c r="K25" s="2"/>
      <c r="L25" s="2"/>
      <c r="M25" s="2"/>
      <c r="N25" s="2"/>
      <c r="O25" s="2"/>
      <c r="P25" s="2"/>
      <c r="Q25" s="2"/>
      <c r="R25" s="30">
        <v>14</v>
      </c>
      <c r="S25" s="2"/>
      <c r="T25" s="30">
        <v>20</v>
      </c>
      <c r="U25" s="2"/>
      <c r="V25" s="2"/>
      <c r="W25" s="2"/>
      <c r="X25" s="43" t="e">
        <f t="shared" si="11"/>
        <v>#REF!</v>
      </c>
      <c r="Y25" s="43"/>
      <c r="Z25" s="49" t="e">
        <f>SUM(Z22:Z24)</f>
        <v>#REF!</v>
      </c>
      <c r="AA25" s="47" t="s">
        <v>452</v>
      </c>
      <c r="AB25" s="43" t="e">
        <f t="shared" ref="AB25:AC25" si="13">IF(#REF!="Cumple Totalmente",1,IF(#REF!="Cumple Parcialmente",0.3,IF(#REF!="No Cumple",0.1,0)))</f>
        <v>#REF!</v>
      </c>
      <c r="AC25" s="43" t="e">
        <f t="shared" si="13"/>
        <v>#REF!</v>
      </c>
    </row>
    <row r="26" spans="1:29" ht="15.75" customHeight="1">
      <c r="A26" s="2"/>
      <c r="B26" s="2"/>
      <c r="C26" s="2"/>
      <c r="D26" s="2"/>
      <c r="E26" s="2" t="s">
        <v>453</v>
      </c>
      <c r="F26" s="2"/>
      <c r="G26" s="45" t="s">
        <v>454</v>
      </c>
      <c r="H26" s="8" t="s">
        <v>455</v>
      </c>
      <c r="I26" s="2"/>
      <c r="J26" s="22" t="s">
        <v>456</v>
      </c>
      <c r="K26" s="2"/>
      <c r="L26" s="2"/>
      <c r="M26" s="2"/>
      <c r="N26" s="2"/>
      <c r="O26" s="2"/>
      <c r="P26" s="2"/>
      <c r="Q26" s="2"/>
      <c r="R26" s="30">
        <v>15</v>
      </c>
      <c r="S26" s="2"/>
      <c r="T26" s="22"/>
      <c r="U26" s="2"/>
      <c r="V26" s="2"/>
      <c r="W26" s="2"/>
      <c r="X26" s="43" t="e">
        <f t="shared" si="11"/>
        <v>#REF!</v>
      </c>
      <c r="Z26" s="43"/>
      <c r="AA26" s="43" t="e">
        <f t="shared" ref="AA26:AB26" si="14">IF(#REF!="Cumple Totalmente",1,IF(#REF!="Cumple Parcialmente",0.3,IF(#REF!="No Cumple",0.1,0)))</f>
        <v>#REF!</v>
      </c>
      <c r="AB26" s="43" t="e">
        <f t="shared" si="14"/>
        <v>#REF!</v>
      </c>
      <c r="AC26" s="50" t="e">
        <f>SUM(AC23:AC25)</f>
        <v>#REF!</v>
      </c>
    </row>
    <row r="27" spans="1:29" ht="15.75" customHeight="1">
      <c r="A27" s="2"/>
      <c r="B27" s="2"/>
      <c r="C27" s="2"/>
      <c r="D27" s="2"/>
      <c r="E27" s="2" t="s">
        <v>457</v>
      </c>
      <c r="F27" s="2"/>
      <c r="G27" s="45" t="s">
        <v>458</v>
      </c>
      <c r="H27" s="8" t="s">
        <v>459</v>
      </c>
      <c r="I27" s="2"/>
      <c r="J27" s="22" t="s">
        <v>460</v>
      </c>
      <c r="K27" s="2"/>
      <c r="L27" s="2"/>
      <c r="M27" s="2"/>
      <c r="N27" s="2"/>
      <c r="O27" s="2"/>
      <c r="P27" s="2"/>
      <c r="Q27" s="2"/>
      <c r="R27" s="30">
        <v>16</v>
      </c>
      <c r="S27" s="2"/>
      <c r="T27" s="22"/>
      <c r="U27" s="2"/>
      <c r="V27" s="2"/>
      <c r="W27" s="2"/>
      <c r="X27" s="43" t="e">
        <f t="shared" si="11"/>
        <v>#REF!</v>
      </c>
      <c r="Y27" s="47" t="s">
        <v>461</v>
      </c>
      <c r="Z27" s="43"/>
      <c r="AA27" s="43" t="e">
        <f t="shared" ref="AA27:AB27" si="15">IF(#REF!="Cumple Totalmente",1,IF(#REF!="Cumple Parcialmente",0.3,IF(#REF!="No Cumple",0.1,0)))</f>
        <v>#REF!</v>
      </c>
      <c r="AB27" s="43" t="e">
        <f t="shared" si="15"/>
        <v>#REF!</v>
      </c>
      <c r="AC27" s="43"/>
    </row>
    <row r="28" spans="1:29" ht="15.75" customHeight="1">
      <c r="A28" s="2"/>
      <c r="B28" s="2"/>
      <c r="C28" s="2"/>
      <c r="D28" s="2"/>
      <c r="E28" s="2" t="s">
        <v>462</v>
      </c>
      <c r="F28" s="2"/>
      <c r="G28" s="45" t="s">
        <v>463</v>
      </c>
      <c r="H28" s="8" t="s">
        <v>464</v>
      </c>
      <c r="I28" s="2"/>
      <c r="J28" s="22" t="s">
        <v>465</v>
      </c>
      <c r="K28" s="2"/>
      <c r="L28" s="2"/>
      <c r="M28" s="2"/>
      <c r="N28" s="2"/>
      <c r="O28" s="2"/>
      <c r="P28" s="2"/>
      <c r="Q28" s="2"/>
      <c r="R28" s="30">
        <v>17</v>
      </c>
      <c r="S28" s="2"/>
      <c r="T28" s="22"/>
      <c r="U28" s="2"/>
      <c r="V28" s="2"/>
      <c r="W28" s="2"/>
      <c r="X28" s="43" t="e">
        <f t="shared" si="11"/>
        <v>#REF!</v>
      </c>
      <c r="Y28" s="43" t="e">
        <f t="shared" ref="Y28:Y30" si="16">IF(#REF!="Cumple Totalmente",1,IF(#REF!="Cumple Parcialmente",0.3,IF(#REF!="No Cumple",0.1,0)))</f>
        <v>#REF!</v>
      </c>
      <c r="Z28" s="43"/>
      <c r="AA28" s="43" t="e">
        <f>IF(#REF!="Cumple Totalmente",1,IF(#REF!="Cumple Parcialmente",0.3,IF(#REF!="No Cumple",0.1,0)))</f>
        <v>#REF!</v>
      </c>
      <c r="AB28" s="49" t="e">
        <f>SUM(AB21:AB27)</f>
        <v>#REF!</v>
      </c>
      <c r="AC28" s="43"/>
    </row>
    <row r="29" spans="1:29" ht="15.75" customHeight="1">
      <c r="A29" s="2"/>
      <c r="B29" s="2"/>
      <c r="C29" s="2"/>
      <c r="D29" s="2"/>
      <c r="E29" s="2" t="s">
        <v>466</v>
      </c>
      <c r="F29" s="2"/>
      <c r="G29" s="45" t="s">
        <v>447</v>
      </c>
      <c r="H29" s="2" t="s">
        <v>467</v>
      </c>
      <c r="I29" s="2"/>
      <c r="J29" s="22" t="s">
        <v>468</v>
      </c>
      <c r="K29" s="2"/>
      <c r="L29" s="2"/>
      <c r="M29" s="2"/>
      <c r="N29" s="2"/>
      <c r="O29" s="2"/>
      <c r="P29" s="2"/>
      <c r="Q29" s="2"/>
      <c r="R29" s="30">
        <v>18</v>
      </c>
      <c r="S29" s="2"/>
      <c r="T29" s="22"/>
      <c r="U29" s="2"/>
      <c r="V29" s="2"/>
      <c r="W29" s="2"/>
      <c r="X29" s="49" t="e">
        <f>SUM(X21:X28)</f>
        <v>#REF!</v>
      </c>
      <c r="Y29" s="43" t="e">
        <f t="shared" si="16"/>
        <v>#REF!</v>
      </c>
      <c r="Z29" s="43"/>
      <c r="AA29" s="49" t="e">
        <f>SUM(AA26:AA28)</f>
        <v>#REF!</v>
      </c>
      <c r="AB29" s="47" t="s">
        <v>469</v>
      </c>
      <c r="AC29" s="43"/>
    </row>
    <row r="30" spans="1:29" ht="15.75" customHeight="1">
      <c r="A30" s="2"/>
      <c r="B30" s="2"/>
      <c r="C30" s="2"/>
      <c r="D30" s="2"/>
      <c r="E30" s="2" t="s">
        <v>470</v>
      </c>
      <c r="F30" s="2"/>
      <c r="G30" s="45" t="s">
        <v>471</v>
      </c>
      <c r="H30" s="2" t="s">
        <v>472</v>
      </c>
      <c r="I30" s="2"/>
      <c r="J30" s="2"/>
      <c r="K30" s="2"/>
      <c r="L30" s="2"/>
      <c r="M30" s="2"/>
      <c r="N30" s="2"/>
      <c r="O30" s="2"/>
      <c r="P30" s="2"/>
      <c r="Q30" s="2"/>
      <c r="R30" s="30">
        <v>19</v>
      </c>
      <c r="S30" s="2"/>
      <c r="T30" s="2"/>
      <c r="U30" s="2"/>
      <c r="V30" s="2"/>
      <c r="W30" s="2"/>
      <c r="X30" s="47" t="s">
        <v>473</v>
      </c>
      <c r="Y30" s="43" t="e">
        <f t="shared" si="16"/>
        <v>#REF!</v>
      </c>
      <c r="Z30" s="43"/>
      <c r="AA30" s="43"/>
      <c r="AB30" s="43" t="e">
        <f t="shared" ref="AB30:AB32" si="17">IF(#REF!="Cumple Totalmente",1,IF(#REF!="Cumple Parcialmente",0.3,IF(#REF!="No Cumple",0.1,0)))</f>
        <v>#REF!</v>
      </c>
      <c r="AC30" s="43"/>
    </row>
    <row r="31" spans="1:29" ht="15.75" customHeight="1">
      <c r="A31" s="2"/>
      <c r="B31" s="2"/>
      <c r="C31" s="2"/>
      <c r="D31" s="2"/>
      <c r="E31" s="2" t="s">
        <v>474</v>
      </c>
      <c r="F31" s="2"/>
      <c r="G31" s="45" t="s">
        <v>475</v>
      </c>
      <c r="H31" s="8" t="s">
        <v>476</v>
      </c>
      <c r="I31" s="2"/>
      <c r="J31" s="2"/>
      <c r="K31" s="2"/>
      <c r="L31" s="2"/>
      <c r="M31" s="2"/>
      <c r="N31" s="2"/>
      <c r="O31" s="2"/>
      <c r="P31" s="2"/>
      <c r="Q31" s="2"/>
      <c r="R31" s="30">
        <v>20</v>
      </c>
      <c r="S31" s="2"/>
      <c r="T31" s="2"/>
      <c r="U31" s="2"/>
      <c r="V31" s="2"/>
      <c r="W31" s="2"/>
      <c r="X31" s="43" t="e">
        <f t="shared" ref="X31:Y31" si="18">IF(#REF!="Cumple Totalmente",1,IF(#REF!="Cumple Parcialmente",0.3,IF(#REF!="No Cumple",0.1,0)))</f>
        <v>#REF!</v>
      </c>
      <c r="Y31" s="43" t="e">
        <f t="shared" si="18"/>
        <v>#REF!</v>
      </c>
      <c r="Z31" s="43"/>
      <c r="AA31" s="43"/>
      <c r="AB31" s="43" t="e">
        <f t="shared" si="17"/>
        <v>#REF!</v>
      </c>
      <c r="AC31" s="43"/>
    </row>
    <row r="32" spans="1:29" ht="15.75" customHeight="1">
      <c r="A32" s="2"/>
      <c r="B32" s="2"/>
      <c r="C32" s="2"/>
      <c r="D32" s="2"/>
      <c r="E32" s="2" t="s">
        <v>477</v>
      </c>
      <c r="F32" s="2"/>
      <c r="G32" s="45" t="s">
        <v>478</v>
      </c>
      <c r="H32" s="8" t="s">
        <v>479</v>
      </c>
      <c r="I32" s="2"/>
      <c r="J32" s="2"/>
      <c r="K32" s="2"/>
      <c r="L32" s="2"/>
      <c r="M32" s="2"/>
      <c r="N32" s="2"/>
      <c r="O32" s="2"/>
      <c r="P32" s="2"/>
      <c r="Q32" s="2"/>
      <c r="R32" s="30">
        <v>21</v>
      </c>
      <c r="S32" s="2"/>
      <c r="T32" s="2"/>
      <c r="U32" s="2"/>
      <c r="V32" s="2"/>
      <c r="W32" s="2"/>
      <c r="X32" s="43" t="e">
        <f t="shared" ref="X32:X37" si="19">IF(#REF!="Cumple Totalmente",1,IF(#REF!="Cumple Parcialmente",0.3,IF(#REF!="No Cumple",0.1,0)))</f>
        <v>#REF!</v>
      </c>
      <c r="Y32" s="49" t="e">
        <f>SUM(Y28:Y31)</f>
        <v>#REF!</v>
      </c>
      <c r="Z32" s="43"/>
      <c r="AA32" s="43"/>
      <c r="AB32" s="43" t="e">
        <f t="shared" si="17"/>
        <v>#REF!</v>
      </c>
    </row>
    <row r="33" spans="1:29" ht="15.75" customHeight="1">
      <c r="A33" s="2"/>
      <c r="B33" s="2"/>
      <c r="C33" s="2"/>
      <c r="D33" s="2"/>
      <c r="E33" s="2" t="s">
        <v>480</v>
      </c>
      <c r="F33" s="2"/>
      <c r="G33" s="45" t="s">
        <v>481</v>
      </c>
      <c r="H33" s="8" t="s">
        <v>482</v>
      </c>
      <c r="I33" s="2"/>
      <c r="J33" s="2"/>
      <c r="K33" s="2"/>
      <c r="L33" s="2"/>
      <c r="M33" s="2"/>
      <c r="N33" s="2"/>
      <c r="O33" s="2"/>
      <c r="P33" s="2"/>
      <c r="Q33" s="2"/>
      <c r="R33" s="30">
        <v>22</v>
      </c>
      <c r="S33" s="2"/>
      <c r="T33" s="2"/>
      <c r="U33" s="2"/>
      <c r="V33" s="2"/>
      <c r="W33" s="2"/>
      <c r="X33" s="43" t="e">
        <f t="shared" si="19"/>
        <v>#REF!</v>
      </c>
      <c r="Y33" s="43"/>
      <c r="Z33" s="43"/>
      <c r="AB33" s="49" t="e">
        <f>SUM(AB30:AB32)</f>
        <v>#REF!</v>
      </c>
    </row>
    <row r="34" spans="1:29" ht="15.75" customHeight="1">
      <c r="A34" s="2"/>
      <c r="B34" s="2"/>
      <c r="C34" s="2"/>
      <c r="D34" s="2"/>
      <c r="E34" s="2" t="s">
        <v>483</v>
      </c>
      <c r="F34" s="2"/>
      <c r="G34" s="45" t="s">
        <v>484</v>
      </c>
      <c r="H34" s="8" t="s">
        <v>485</v>
      </c>
      <c r="I34" s="2"/>
      <c r="J34" s="2"/>
      <c r="K34" s="2"/>
      <c r="L34" s="2"/>
      <c r="M34" s="2"/>
      <c r="N34" s="2"/>
      <c r="O34" s="2"/>
      <c r="P34" s="2"/>
      <c r="Q34" s="2"/>
      <c r="R34" s="30">
        <v>23</v>
      </c>
      <c r="S34" s="2"/>
      <c r="T34" s="2"/>
      <c r="U34" s="2"/>
      <c r="V34" s="2"/>
      <c r="W34" s="2"/>
      <c r="X34" s="43" t="e">
        <f t="shared" si="19"/>
        <v>#REF!</v>
      </c>
      <c r="Y34" s="47" t="s">
        <v>486</v>
      </c>
      <c r="Z34" s="43"/>
    </row>
    <row r="35" spans="1:29" ht="15.75" customHeight="1">
      <c r="A35" s="2"/>
      <c r="B35" s="2"/>
      <c r="C35" s="2"/>
      <c r="D35" s="2"/>
      <c r="E35" s="2" t="s">
        <v>487</v>
      </c>
      <c r="F35" s="2"/>
      <c r="G35" s="45" t="s">
        <v>488</v>
      </c>
      <c r="H35" s="2" t="s">
        <v>489</v>
      </c>
      <c r="I35" s="2"/>
      <c r="J35" s="2"/>
      <c r="K35" s="2"/>
      <c r="L35" s="2"/>
      <c r="M35" s="2"/>
      <c r="N35" s="2"/>
      <c r="O35" s="2"/>
      <c r="P35" s="2"/>
      <c r="Q35" s="2"/>
      <c r="R35" s="30">
        <v>24</v>
      </c>
      <c r="S35" s="2"/>
      <c r="T35" s="2"/>
      <c r="U35" s="2"/>
      <c r="V35" s="2"/>
      <c r="W35" s="2"/>
      <c r="X35" s="43" t="e">
        <f t="shared" si="19"/>
        <v>#REF!</v>
      </c>
      <c r="Y35" s="43" t="e">
        <f t="shared" ref="Y35:Y37" si="20">IF(#REF!="Cumple Totalmente",1,IF(#REF!="Cumple Parcialmente",0.3,IF(#REF!="No Cumple",0.1,0)))</f>
        <v>#REF!</v>
      </c>
      <c r="Z35" s="51"/>
      <c r="AB35" s="43"/>
    </row>
    <row r="36" spans="1:29" ht="15.75" customHeight="1">
      <c r="A36" s="2"/>
      <c r="B36" s="2"/>
      <c r="C36" s="2"/>
      <c r="D36" s="2"/>
      <c r="E36" s="2" t="s">
        <v>490</v>
      </c>
      <c r="F36" s="2"/>
      <c r="G36" s="45" t="s">
        <v>491</v>
      </c>
      <c r="H36" s="2" t="s">
        <v>492</v>
      </c>
      <c r="I36" s="2"/>
      <c r="J36" s="2"/>
      <c r="K36" s="2"/>
      <c r="L36" s="2"/>
      <c r="M36" s="2"/>
      <c r="N36" s="2"/>
      <c r="O36" s="2"/>
      <c r="P36" s="2"/>
      <c r="Q36" s="2"/>
      <c r="R36" s="30">
        <v>25</v>
      </c>
      <c r="S36" s="2"/>
      <c r="T36" s="2"/>
      <c r="U36" s="2"/>
      <c r="V36" s="2"/>
      <c r="W36" s="2"/>
      <c r="X36" s="43" t="e">
        <f t="shared" si="19"/>
        <v>#REF!</v>
      </c>
      <c r="Y36" s="43" t="e">
        <f t="shared" si="20"/>
        <v>#REF!</v>
      </c>
      <c r="Z36" s="43"/>
      <c r="AB36" s="43"/>
    </row>
    <row r="37" spans="1:29" ht="15.75" customHeight="1">
      <c r="A37" s="2"/>
      <c r="B37" s="2"/>
      <c r="C37" s="2"/>
      <c r="D37" s="2"/>
      <c r="E37" s="2" t="s">
        <v>493</v>
      </c>
      <c r="F37" s="2"/>
      <c r="G37" s="45" t="s">
        <v>494</v>
      </c>
      <c r="H37" s="2" t="s">
        <v>495</v>
      </c>
      <c r="I37" s="2"/>
      <c r="J37" s="2"/>
      <c r="K37" s="2"/>
      <c r="L37" s="2"/>
      <c r="M37" s="2"/>
      <c r="N37" s="2"/>
      <c r="O37" s="2"/>
      <c r="P37" s="2"/>
      <c r="Q37" s="2"/>
      <c r="R37" s="30">
        <v>26</v>
      </c>
      <c r="S37" s="2"/>
      <c r="T37" s="2"/>
      <c r="U37" s="2"/>
      <c r="V37" s="2"/>
      <c r="W37" s="2"/>
      <c r="X37" s="43" t="e">
        <f t="shared" si="19"/>
        <v>#REF!</v>
      </c>
      <c r="Y37" s="43" t="e">
        <f t="shared" si="20"/>
        <v>#REF!</v>
      </c>
      <c r="Z37" s="43"/>
      <c r="AB37" s="43"/>
    </row>
    <row r="38" spans="1:29" ht="15.75" customHeight="1">
      <c r="A38" s="2"/>
      <c r="B38" s="2"/>
      <c r="C38" s="2"/>
      <c r="D38" s="2"/>
      <c r="E38" s="2" t="s">
        <v>496</v>
      </c>
      <c r="F38" s="2"/>
      <c r="G38" s="45" t="s">
        <v>497</v>
      </c>
      <c r="H38" s="2" t="s">
        <v>498</v>
      </c>
      <c r="I38" s="2"/>
      <c r="J38" s="2"/>
      <c r="K38" s="2"/>
      <c r="L38" s="2"/>
      <c r="M38" s="2"/>
      <c r="N38" s="2"/>
      <c r="O38" s="2"/>
      <c r="P38" s="2"/>
      <c r="Q38" s="2"/>
      <c r="R38" s="30">
        <v>27</v>
      </c>
      <c r="S38" s="2"/>
      <c r="T38" s="2"/>
      <c r="U38" s="2"/>
      <c r="V38" s="2"/>
      <c r="W38" s="2"/>
      <c r="X38" s="49" t="e">
        <f>SUM(X31:X37)</f>
        <v>#REF!</v>
      </c>
      <c r="Y38" s="49" t="e">
        <f>SUM(Y35:Y37)</f>
        <v>#REF!</v>
      </c>
      <c r="Z38" s="43"/>
      <c r="AB38" s="43"/>
    </row>
    <row r="39" spans="1:29" ht="15.75" customHeight="1">
      <c r="A39" s="2"/>
      <c r="B39" s="2"/>
      <c r="C39" s="2"/>
      <c r="D39" s="2"/>
      <c r="E39" s="2" t="s">
        <v>499</v>
      </c>
      <c r="F39" s="2"/>
      <c r="G39" s="45" t="s">
        <v>500</v>
      </c>
      <c r="H39" s="2" t="s">
        <v>501</v>
      </c>
      <c r="I39" s="2"/>
      <c r="J39" s="2"/>
      <c r="K39" s="2"/>
      <c r="L39" s="2"/>
      <c r="M39" s="2"/>
      <c r="N39" s="2"/>
      <c r="O39" s="2"/>
      <c r="P39" s="2"/>
      <c r="Q39" s="2"/>
      <c r="R39" s="30">
        <v>28</v>
      </c>
      <c r="S39" s="2"/>
      <c r="T39" s="2"/>
      <c r="U39" s="2"/>
      <c r="V39" s="2"/>
      <c r="W39" s="2"/>
      <c r="X39" s="43"/>
      <c r="Y39" s="43"/>
      <c r="Z39" s="43"/>
      <c r="AB39" s="51"/>
    </row>
    <row r="40" spans="1:29" ht="15.75" customHeight="1">
      <c r="A40" s="2"/>
      <c r="B40" s="2"/>
      <c r="C40" s="2"/>
      <c r="D40" s="2"/>
      <c r="E40" s="2" t="s">
        <v>502</v>
      </c>
      <c r="F40" s="2"/>
      <c r="G40" s="45" t="s">
        <v>503</v>
      </c>
      <c r="H40" s="2" t="s">
        <v>504</v>
      </c>
      <c r="I40" s="2"/>
      <c r="J40" s="2"/>
      <c r="K40" s="2"/>
      <c r="L40" s="2"/>
      <c r="M40" s="2"/>
      <c r="N40" s="2"/>
      <c r="O40" s="2"/>
      <c r="P40" s="2"/>
      <c r="Q40" s="2"/>
      <c r="R40" s="30">
        <v>29</v>
      </c>
      <c r="S40" s="2"/>
      <c r="T40" s="2"/>
      <c r="U40" s="2"/>
      <c r="V40" s="2"/>
      <c r="W40" s="2"/>
      <c r="X40" s="43"/>
      <c r="Y40" s="43"/>
      <c r="Z40" s="43"/>
      <c r="AB40" s="43"/>
      <c r="AC40" s="43"/>
    </row>
    <row r="41" spans="1:29" ht="15.75" customHeight="1">
      <c r="A41" s="2"/>
      <c r="B41" s="2"/>
      <c r="C41" s="2"/>
      <c r="D41" s="2"/>
      <c r="E41" s="2" t="s">
        <v>505</v>
      </c>
      <c r="F41" s="2"/>
      <c r="G41" s="45" t="s">
        <v>506</v>
      </c>
      <c r="H41" s="2" t="s">
        <v>507</v>
      </c>
      <c r="I41" s="2"/>
      <c r="J41" s="2"/>
      <c r="K41" s="2"/>
      <c r="L41" s="2"/>
      <c r="M41" s="2"/>
      <c r="N41" s="2"/>
      <c r="O41" s="2"/>
      <c r="P41" s="2"/>
      <c r="Q41" s="2"/>
      <c r="R41" s="30">
        <v>30</v>
      </c>
      <c r="S41" s="2"/>
      <c r="T41" s="2"/>
      <c r="U41" s="2"/>
      <c r="V41" s="2"/>
      <c r="W41" s="2"/>
      <c r="X41" s="43"/>
      <c r="Z41" s="43"/>
      <c r="AB41" s="43"/>
      <c r="AC41" s="43"/>
    </row>
    <row r="42" spans="1:29" ht="15.75" customHeight="1">
      <c r="A42" s="2"/>
      <c r="B42" s="2"/>
      <c r="C42" s="2"/>
      <c r="D42" s="2"/>
      <c r="E42" s="2" t="s">
        <v>508</v>
      </c>
      <c r="F42" s="2"/>
      <c r="G42" s="45" t="s">
        <v>509</v>
      </c>
      <c r="H42" s="2" t="s">
        <v>510</v>
      </c>
      <c r="I42" s="2"/>
      <c r="J42" s="2"/>
      <c r="K42" s="2"/>
      <c r="L42" s="2"/>
      <c r="M42" s="2"/>
      <c r="N42" s="2"/>
      <c r="O42" s="2"/>
      <c r="P42" s="2"/>
      <c r="Q42" s="2"/>
      <c r="R42" s="30">
        <v>31</v>
      </c>
      <c r="S42" s="2"/>
      <c r="T42" s="2"/>
      <c r="U42" s="2"/>
      <c r="V42" s="2"/>
      <c r="W42" s="2"/>
      <c r="X42" s="43"/>
      <c r="Z42" s="43"/>
      <c r="AB42" s="43"/>
      <c r="AC42" s="43"/>
    </row>
    <row r="43" spans="1:29" ht="15.75" customHeight="1">
      <c r="A43" s="2"/>
      <c r="B43" s="2"/>
      <c r="C43" s="2"/>
      <c r="D43" s="2"/>
      <c r="E43" s="2" t="s">
        <v>511</v>
      </c>
      <c r="F43" s="2"/>
      <c r="G43" s="45"/>
      <c r="H43" s="2" t="s">
        <v>512</v>
      </c>
      <c r="I43" s="2"/>
      <c r="J43" s="2"/>
      <c r="K43" s="2"/>
      <c r="L43" s="2"/>
      <c r="M43" s="2"/>
      <c r="N43" s="2"/>
      <c r="O43" s="2"/>
      <c r="P43" s="2"/>
      <c r="Q43" s="2"/>
      <c r="R43" s="22"/>
      <c r="S43" s="2"/>
      <c r="T43" s="2"/>
      <c r="U43" s="2"/>
      <c r="V43" s="2"/>
      <c r="W43" s="2"/>
      <c r="X43" s="43"/>
      <c r="Z43" s="43"/>
      <c r="AA43" s="43"/>
      <c r="AB43" s="43"/>
      <c r="AC43" s="43"/>
    </row>
    <row r="44" spans="1:29" ht="15.75" customHeight="1">
      <c r="A44" s="2"/>
      <c r="B44" s="2"/>
      <c r="C44" s="2"/>
      <c r="D44" s="2"/>
      <c r="E44" s="2" t="s">
        <v>513</v>
      </c>
      <c r="F44" s="2"/>
      <c r="G44" s="45"/>
      <c r="H44" s="2" t="s">
        <v>514</v>
      </c>
      <c r="I44" s="2"/>
      <c r="J44" s="2"/>
      <c r="K44" s="2"/>
      <c r="L44" s="2"/>
      <c r="M44" s="2"/>
      <c r="N44" s="2"/>
      <c r="O44" s="2"/>
      <c r="P44" s="2"/>
      <c r="Q44" s="2"/>
      <c r="R44" s="22"/>
      <c r="S44" s="2"/>
      <c r="T44" s="2"/>
      <c r="U44" s="2"/>
      <c r="V44" s="2"/>
      <c r="W44" s="2"/>
      <c r="Y44" s="43"/>
      <c r="Z44" s="43"/>
      <c r="AA44" s="43"/>
      <c r="AB44" s="43"/>
      <c r="AC44" s="43"/>
    </row>
    <row r="45" spans="1:29" ht="15.75" customHeight="1">
      <c r="A45" s="2"/>
      <c r="B45" s="2"/>
      <c r="C45" s="2"/>
      <c r="D45" s="2"/>
      <c r="E45" s="2" t="s">
        <v>515</v>
      </c>
      <c r="F45" s="2"/>
      <c r="G45" s="52"/>
      <c r="H45" s="2" t="s">
        <v>516</v>
      </c>
      <c r="I45" s="2"/>
      <c r="J45" s="2"/>
      <c r="K45" s="2"/>
      <c r="L45" s="2"/>
      <c r="M45" s="2"/>
      <c r="N45" s="2"/>
      <c r="O45" s="2"/>
      <c r="P45" s="2"/>
      <c r="Q45" s="2"/>
      <c r="R45" s="22"/>
      <c r="S45" s="2"/>
      <c r="T45" s="2"/>
      <c r="U45" s="2"/>
      <c r="V45" s="2"/>
      <c r="W45" s="2"/>
      <c r="Y45" s="43"/>
      <c r="Z45" s="43"/>
      <c r="AA45" s="43"/>
      <c r="AB45" s="43"/>
      <c r="AC45" s="43"/>
    </row>
    <row r="46" spans="1:29" ht="15.75" customHeight="1">
      <c r="A46" s="2"/>
      <c r="B46" s="2"/>
      <c r="C46" s="2"/>
      <c r="D46" s="2"/>
      <c r="E46" s="2" t="s">
        <v>517</v>
      </c>
      <c r="F46" s="2"/>
      <c r="G46" s="52"/>
      <c r="H46" s="2" t="s">
        <v>518</v>
      </c>
      <c r="I46" s="2"/>
      <c r="J46" s="2"/>
      <c r="K46" s="2"/>
      <c r="L46" s="2"/>
      <c r="M46" s="2"/>
      <c r="N46" s="2"/>
      <c r="O46" s="2"/>
      <c r="P46" s="2"/>
      <c r="Q46" s="2"/>
      <c r="R46" s="22"/>
      <c r="S46" s="2"/>
      <c r="T46" s="2"/>
      <c r="U46" s="2"/>
      <c r="V46" s="2"/>
      <c r="W46" s="2"/>
      <c r="Y46" s="51"/>
      <c r="Z46" s="43"/>
      <c r="AA46" s="43"/>
      <c r="AB46" s="43"/>
      <c r="AC46" s="43"/>
    </row>
    <row r="47" spans="1:29" ht="15.75" customHeight="1">
      <c r="A47" s="2"/>
      <c r="B47" s="2"/>
      <c r="C47" s="2"/>
      <c r="D47" s="2"/>
      <c r="E47" s="2" t="s">
        <v>519</v>
      </c>
      <c r="F47" s="2"/>
      <c r="G47" s="52"/>
      <c r="H47" s="8" t="s">
        <v>520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Y47" s="43"/>
      <c r="Z47" s="43"/>
      <c r="AA47" s="43"/>
      <c r="AB47" s="43"/>
      <c r="AC47" s="43"/>
    </row>
    <row r="48" spans="1:29" ht="15.75" customHeight="1">
      <c r="A48" s="2"/>
      <c r="B48" s="2"/>
      <c r="C48" s="2"/>
      <c r="D48" s="2"/>
      <c r="E48" s="2" t="s">
        <v>521</v>
      </c>
      <c r="F48" s="2"/>
      <c r="G48" s="52"/>
      <c r="H48" s="8" t="s">
        <v>522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Y48" s="43"/>
      <c r="Z48" s="43"/>
      <c r="AA48" s="43"/>
      <c r="AB48" s="43"/>
    </row>
    <row r="49" spans="1:29" ht="15.75" customHeight="1">
      <c r="A49" s="2"/>
      <c r="B49" s="2"/>
      <c r="C49" s="2"/>
      <c r="D49" s="2"/>
      <c r="E49" s="2" t="s">
        <v>523</v>
      </c>
      <c r="F49" s="2"/>
      <c r="G49" s="52"/>
      <c r="H49" s="8" t="s">
        <v>524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Y49" s="43"/>
      <c r="Z49" s="43"/>
      <c r="AA49" s="43"/>
      <c r="AB49" s="43"/>
    </row>
    <row r="50" spans="1:29" ht="15.75" customHeight="1">
      <c r="A50" s="2"/>
      <c r="B50" s="2"/>
      <c r="C50" s="2"/>
      <c r="D50" s="2"/>
      <c r="E50" s="2" t="s">
        <v>525</v>
      </c>
      <c r="F50" s="2"/>
      <c r="G50" s="52"/>
      <c r="H50" s="8" t="s">
        <v>526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Y50" s="43"/>
      <c r="Z50" s="43"/>
      <c r="AA50" s="43"/>
      <c r="AB50" s="43"/>
    </row>
    <row r="51" spans="1:29" ht="15.75" customHeight="1">
      <c r="A51" s="2"/>
      <c r="B51" s="2"/>
      <c r="C51" s="2"/>
      <c r="D51" s="2"/>
      <c r="E51" s="2" t="s">
        <v>527</v>
      </c>
      <c r="F51" s="2"/>
      <c r="G51" s="2"/>
      <c r="H51" s="2" t="s">
        <v>528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Y51" s="43"/>
      <c r="Z51" s="43"/>
      <c r="AA51" s="43"/>
      <c r="AB51" s="43"/>
    </row>
    <row r="52" spans="1:29" ht="15.75" customHeight="1">
      <c r="A52" s="2"/>
      <c r="B52" s="2"/>
      <c r="C52" s="2"/>
      <c r="D52" s="2"/>
      <c r="E52" s="2" t="s">
        <v>529</v>
      </c>
      <c r="F52" s="2"/>
      <c r="G52" s="2"/>
      <c r="H52" s="2" t="s">
        <v>530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Y52" s="43"/>
      <c r="Z52" s="43"/>
      <c r="AB52" s="49"/>
    </row>
    <row r="53" spans="1:29" ht="15.75" customHeight="1">
      <c r="A53" s="2"/>
      <c r="B53" s="2"/>
      <c r="C53" s="2"/>
      <c r="D53" s="2"/>
      <c r="E53" s="2" t="s">
        <v>531</v>
      </c>
      <c r="F53" s="2"/>
      <c r="G53" s="2"/>
      <c r="H53" s="2" t="s">
        <v>532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43"/>
      <c r="Y53" s="43"/>
      <c r="Z53" s="51"/>
      <c r="AB53" s="43"/>
      <c r="AC53" s="43"/>
    </row>
    <row r="54" spans="1:29" ht="15.75" customHeight="1">
      <c r="A54" s="2"/>
      <c r="B54" s="2"/>
      <c r="C54" s="2"/>
      <c r="D54" s="2"/>
      <c r="E54" s="2" t="s">
        <v>533</v>
      </c>
      <c r="F54" s="2"/>
      <c r="G54" s="2"/>
      <c r="H54" s="2" t="s">
        <v>534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43"/>
      <c r="Y54" s="43"/>
      <c r="Z54" s="43"/>
      <c r="AB54" s="43"/>
      <c r="AC54" s="43"/>
    </row>
    <row r="55" spans="1:29" ht="15.75" customHeight="1">
      <c r="A55" s="2"/>
      <c r="B55" s="2"/>
      <c r="C55" s="2"/>
      <c r="D55" s="2"/>
      <c r="E55" s="2"/>
      <c r="F55" s="2"/>
      <c r="G55" s="2"/>
      <c r="H55" s="8" t="s">
        <v>535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43"/>
      <c r="Y55" s="43"/>
      <c r="Z55" s="43"/>
      <c r="AA55" s="43"/>
      <c r="AB55" s="43"/>
      <c r="AC55" s="43"/>
    </row>
    <row r="56" spans="1:29" ht="15.75" customHeight="1">
      <c r="H56" s="8" t="s">
        <v>536</v>
      </c>
      <c r="X56" s="43"/>
      <c r="Y56" s="43"/>
      <c r="Z56" s="43"/>
      <c r="AA56" s="43"/>
      <c r="AB56" s="43"/>
      <c r="AC56" s="43"/>
    </row>
    <row r="57" spans="1:29" ht="15.75" customHeight="1">
      <c r="H57" s="8" t="s">
        <v>537</v>
      </c>
      <c r="X57" s="43"/>
      <c r="Y57" s="43"/>
      <c r="Z57" s="43"/>
      <c r="AA57" s="43"/>
      <c r="AB57" s="43"/>
      <c r="AC57" s="43"/>
    </row>
    <row r="58" spans="1:29" ht="15.75" customHeight="1">
      <c r="H58" s="8" t="s">
        <v>538</v>
      </c>
      <c r="X58" s="43"/>
      <c r="Y58" s="43"/>
      <c r="Z58" s="43"/>
      <c r="AA58" s="43"/>
      <c r="AB58" s="43"/>
      <c r="AC58" s="43"/>
    </row>
    <row r="59" spans="1:29" ht="15.75" customHeight="1">
      <c r="H59" s="8" t="s">
        <v>539</v>
      </c>
      <c r="X59" s="43"/>
      <c r="Y59" s="43"/>
      <c r="Z59" s="43"/>
      <c r="AA59" s="51"/>
      <c r="AB59" s="43"/>
      <c r="AC59" s="43"/>
    </row>
    <row r="60" spans="1:29" ht="15.75" customHeight="1">
      <c r="H60" s="8" t="s">
        <v>540</v>
      </c>
      <c r="X60" s="43"/>
      <c r="Y60" s="43"/>
      <c r="Z60" s="43"/>
      <c r="AA60" s="43"/>
      <c r="AB60" s="43"/>
      <c r="AC60" s="43"/>
    </row>
    <row r="61" spans="1:29" ht="15.75" customHeight="1">
      <c r="H61" s="2" t="s">
        <v>541</v>
      </c>
      <c r="Y61" s="43"/>
      <c r="Z61" s="43"/>
      <c r="AA61" s="43"/>
      <c r="AB61" s="43"/>
      <c r="AC61" s="43"/>
    </row>
    <row r="62" spans="1:29" ht="15.75" customHeight="1">
      <c r="H62" s="8" t="s">
        <v>542</v>
      </c>
      <c r="Y62" s="43"/>
      <c r="AA62" s="43"/>
      <c r="AB62" s="43"/>
      <c r="AC62" s="43"/>
    </row>
    <row r="63" spans="1:29" ht="15.75" customHeight="1">
      <c r="H63" s="8" t="s">
        <v>543</v>
      </c>
      <c r="Y63" s="43"/>
      <c r="AA63" s="43"/>
      <c r="AB63" s="43"/>
      <c r="AC63" s="43"/>
    </row>
    <row r="64" spans="1:29" ht="15.75" customHeight="1">
      <c r="H64" s="2" t="s">
        <v>544</v>
      </c>
      <c r="Y64" s="43"/>
      <c r="AA64" s="43"/>
      <c r="AB64" s="43"/>
      <c r="AC64" s="43"/>
    </row>
    <row r="65" spans="8:29" ht="15.75" customHeight="1">
      <c r="H65" s="2" t="s">
        <v>545</v>
      </c>
      <c r="Y65" s="51"/>
      <c r="Z65" s="43"/>
      <c r="AA65" s="43"/>
      <c r="AB65" s="43"/>
      <c r="AC65" s="43"/>
    </row>
    <row r="66" spans="8:29" ht="15.75" customHeight="1">
      <c r="H66" s="2" t="s">
        <v>546</v>
      </c>
      <c r="Y66" s="43"/>
      <c r="Z66" s="43"/>
      <c r="AA66" s="43"/>
      <c r="AB66" s="43"/>
      <c r="AC66" s="43"/>
    </row>
    <row r="67" spans="8:29" ht="15.75" customHeight="1">
      <c r="H67" s="2" t="s">
        <v>547</v>
      </c>
      <c r="Y67" s="43"/>
      <c r="Z67" s="51"/>
      <c r="AA67" s="43"/>
      <c r="AB67" s="43"/>
      <c r="AC67" s="43"/>
    </row>
    <row r="68" spans="8:29" ht="15.75" customHeight="1">
      <c r="H68" s="8" t="s">
        <v>548</v>
      </c>
      <c r="X68" s="43"/>
      <c r="Y68" s="43"/>
      <c r="Z68" s="43"/>
      <c r="AA68" s="43"/>
      <c r="AB68" s="43"/>
      <c r="AC68" s="43"/>
    </row>
    <row r="69" spans="8:29" ht="15.75" customHeight="1">
      <c r="H69" s="2" t="s">
        <v>549</v>
      </c>
      <c r="X69" s="43"/>
      <c r="Y69" s="43"/>
      <c r="Z69" s="43"/>
      <c r="AA69" s="43"/>
      <c r="AB69" s="43"/>
      <c r="AC69" s="43"/>
    </row>
    <row r="70" spans="8:29" ht="15.75" customHeight="1">
      <c r="H70" s="2" t="s">
        <v>550</v>
      </c>
      <c r="X70" s="43"/>
      <c r="Y70" s="43"/>
      <c r="Z70" s="43"/>
      <c r="AA70" s="43"/>
      <c r="AB70" s="43"/>
      <c r="AC70" s="43"/>
    </row>
    <row r="71" spans="8:29" ht="15.75" customHeight="1">
      <c r="H71" s="2" t="s">
        <v>551</v>
      </c>
      <c r="X71" s="43"/>
      <c r="Y71" s="43"/>
      <c r="Z71" s="43"/>
      <c r="AA71" s="43"/>
      <c r="AB71" s="43"/>
      <c r="AC71" s="43"/>
    </row>
    <row r="72" spans="8:29" ht="15.75" customHeight="1">
      <c r="H72" s="2" t="s">
        <v>552</v>
      </c>
      <c r="X72" s="43"/>
      <c r="Y72" s="43"/>
      <c r="Z72" s="43"/>
      <c r="AA72" s="43"/>
      <c r="AB72" s="43"/>
      <c r="AC72" s="43"/>
    </row>
    <row r="73" spans="8:29" ht="15.75" customHeight="1">
      <c r="H73" s="8" t="s">
        <v>553</v>
      </c>
      <c r="X73" s="43"/>
      <c r="Y73" s="43"/>
      <c r="Z73" s="43"/>
      <c r="AA73" s="43"/>
      <c r="AB73" s="43"/>
      <c r="AC73" s="43"/>
    </row>
    <row r="74" spans="8:29" ht="15.75" customHeight="1">
      <c r="H74" s="8" t="s">
        <v>554</v>
      </c>
      <c r="X74" s="43"/>
      <c r="Y74" s="43"/>
      <c r="Z74" s="43"/>
      <c r="AA74" s="43"/>
      <c r="AB74" s="43"/>
      <c r="AC74" s="43"/>
    </row>
    <row r="75" spans="8:29" ht="15.75" customHeight="1">
      <c r="H75" s="2" t="s">
        <v>555</v>
      </c>
      <c r="X75" s="43"/>
      <c r="Y75" s="43"/>
      <c r="Z75" s="43"/>
      <c r="AA75" s="43"/>
      <c r="AB75" s="43"/>
      <c r="AC75" s="43"/>
    </row>
    <row r="76" spans="8:29" ht="15.75" customHeight="1">
      <c r="H76" s="2" t="s">
        <v>556</v>
      </c>
      <c r="X76" s="43"/>
      <c r="Y76" s="43"/>
      <c r="Z76" s="43"/>
      <c r="AA76" s="43"/>
      <c r="AB76" s="43"/>
      <c r="AC76" s="43"/>
    </row>
    <row r="77" spans="8:29" ht="15.75" customHeight="1">
      <c r="H77" s="8" t="s">
        <v>557</v>
      </c>
      <c r="X77" s="43"/>
      <c r="Y77" s="43"/>
      <c r="Z77" s="43"/>
      <c r="AA77" s="43"/>
      <c r="AB77" s="43"/>
      <c r="AC77" s="43"/>
    </row>
    <row r="78" spans="8:29" ht="15.75" customHeight="1">
      <c r="H78" s="2" t="s">
        <v>558</v>
      </c>
      <c r="X78" s="43"/>
      <c r="Y78" s="43"/>
      <c r="Z78" s="43"/>
      <c r="AA78" s="43"/>
      <c r="AB78" s="43"/>
      <c r="AC78" s="43"/>
    </row>
    <row r="79" spans="8:29" ht="15.75" customHeight="1">
      <c r="X79" s="43"/>
      <c r="Y79" s="43"/>
      <c r="Z79" s="43"/>
      <c r="AA79" s="43"/>
      <c r="AB79" s="43"/>
      <c r="AC79" s="43"/>
    </row>
    <row r="80" spans="8:29" ht="15.75" customHeight="1">
      <c r="X80" s="43"/>
      <c r="Y80" s="43"/>
      <c r="Z80" s="43"/>
      <c r="AA80" s="43"/>
      <c r="AB80" s="43"/>
      <c r="AC80" s="43"/>
    </row>
    <row r="81" spans="24:29" ht="15.75" customHeight="1">
      <c r="X81" s="43"/>
      <c r="Y81" s="51"/>
      <c r="Z81" s="43"/>
      <c r="AA81" s="43"/>
      <c r="AB81" s="43"/>
      <c r="AC81" s="43"/>
    </row>
    <row r="82" spans="24:29" ht="15.75" customHeight="1">
      <c r="X82" s="49"/>
      <c r="Y82" s="43"/>
      <c r="Z82" s="51"/>
      <c r="AA82" s="43"/>
      <c r="AB82" s="43"/>
      <c r="AC82" s="43"/>
    </row>
    <row r="83" spans="24:29" ht="15.75" customHeight="1">
      <c r="X83" s="43"/>
      <c r="Y83" s="43"/>
      <c r="Z83" s="43"/>
      <c r="AA83" s="43"/>
      <c r="AB83" s="43"/>
      <c r="AC83" s="43"/>
    </row>
    <row r="84" spans="24:29" ht="15.75" customHeight="1">
      <c r="X84" s="43"/>
      <c r="Y84" s="43"/>
      <c r="Z84" s="43"/>
      <c r="AA84" s="43"/>
      <c r="AB84" s="43"/>
      <c r="AC84" s="43"/>
    </row>
    <row r="85" spans="24:29" ht="15.75" customHeight="1">
      <c r="X85" s="43"/>
      <c r="Y85" s="43"/>
      <c r="Z85" s="43"/>
      <c r="AA85" s="43"/>
      <c r="AB85" s="43"/>
      <c r="AC85" s="43"/>
    </row>
    <row r="86" spans="24:29" ht="15.75" customHeight="1">
      <c r="X86" s="43"/>
      <c r="Y86" s="43"/>
      <c r="Z86" s="43"/>
      <c r="AA86" s="43"/>
      <c r="AB86" s="43"/>
      <c r="AC86" s="43"/>
    </row>
    <row r="87" spans="24:29" ht="15.75" customHeight="1">
      <c r="X87" s="43"/>
      <c r="Y87" s="43"/>
      <c r="Z87" s="43"/>
      <c r="AA87" s="43"/>
      <c r="AB87" s="43"/>
      <c r="AC87" s="43"/>
    </row>
    <row r="88" spans="24:29" ht="15.75" customHeight="1">
      <c r="X88" s="43"/>
      <c r="Y88" s="43"/>
      <c r="Z88" s="43"/>
      <c r="AA88" s="43"/>
      <c r="AB88" s="43"/>
      <c r="AC88" s="43"/>
    </row>
    <row r="89" spans="24:29" ht="15.75" customHeight="1">
      <c r="X89" s="43"/>
      <c r="Y89" s="43"/>
      <c r="Z89" s="43"/>
      <c r="AA89" s="43"/>
      <c r="AB89" s="43"/>
      <c r="AC89" s="43"/>
    </row>
    <row r="90" spans="24:29" ht="15.75" customHeight="1">
      <c r="X90" s="43"/>
      <c r="Y90" s="43"/>
      <c r="Z90" s="43"/>
      <c r="AA90" s="43"/>
      <c r="AB90" s="43"/>
      <c r="AC90" s="43"/>
    </row>
    <row r="91" spans="24:29" ht="15.75" customHeight="1">
      <c r="X91" s="43"/>
      <c r="Y91" s="43"/>
      <c r="Z91" s="43"/>
      <c r="AA91" s="43"/>
      <c r="AB91" s="43"/>
      <c r="AC91" s="43"/>
    </row>
    <row r="92" spans="24:29" ht="15.75" customHeight="1">
      <c r="X92" s="43"/>
      <c r="Y92" s="43"/>
      <c r="Z92" s="43"/>
      <c r="AA92" s="43"/>
      <c r="AB92" s="43"/>
      <c r="AC92" s="43"/>
    </row>
    <row r="93" spans="24:29" ht="15.75" customHeight="1">
      <c r="X93" s="43"/>
      <c r="Y93" s="43"/>
      <c r="Z93" s="43"/>
      <c r="AA93" s="43"/>
      <c r="AB93" s="43"/>
      <c r="AC93" s="43"/>
    </row>
    <row r="94" spans="24:29" ht="15.75" customHeight="1">
      <c r="X94" s="43"/>
      <c r="Y94" s="43"/>
      <c r="Z94" s="43"/>
      <c r="AA94" s="43"/>
      <c r="AB94" s="43"/>
      <c r="AC94" s="43"/>
    </row>
    <row r="95" spans="24:29" ht="15.75" customHeight="1">
      <c r="X95" s="43"/>
      <c r="Y95" s="43"/>
      <c r="Z95" s="43"/>
      <c r="AA95" s="43"/>
      <c r="AB95" s="43"/>
      <c r="AC95" s="43"/>
    </row>
    <row r="96" spans="24:29" ht="15.75" customHeight="1">
      <c r="X96" s="43"/>
      <c r="Y96" s="43"/>
      <c r="Z96" s="43"/>
      <c r="AA96" s="43"/>
      <c r="AB96" s="43"/>
      <c r="AC96" s="43"/>
    </row>
    <row r="97" spans="24:29" ht="15.75" customHeight="1">
      <c r="X97" s="49"/>
      <c r="Y97" s="43"/>
      <c r="Z97" s="51"/>
      <c r="AA97" s="43"/>
      <c r="AB97" s="43"/>
      <c r="AC97" s="43"/>
    </row>
    <row r="98" spans="24:29" ht="15.75" customHeight="1">
      <c r="X98" s="43"/>
      <c r="Y98" s="43"/>
      <c r="Z98" s="43"/>
      <c r="AA98" s="43"/>
      <c r="AB98" s="43"/>
      <c r="AC98" s="43"/>
    </row>
    <row r="99" spans="24:29" ht="15.75" customHeight="1">
      <c r="X99" s="43"/>
      <c r="Y99" s="51"/>
      <c r="Z99" s="43"/>
      <c r="AA99" s="43"/>
      <c r="AB99" s="43"/>
      <c r="AC99" s="43"/>
    </row>
    <row r="100" spans="24:29" ht="15.75" customHeight="1">
      <c r="X100" s="43"/>
      <c r="Y100" s="43"/>
      <c r="Z100" s="43"/>
      <c r="AA100" s="43"/>
      <c r="AB100" s="43"/>
      <c r="AC100" s="43"/>
    </row>
    <row r="101" spans="24:29" ht="15.75" customHeight="1">
      <c r="X101" s="43"/>
      <c r="Y101" s="43"/>
      <c r="Z101" s="43"/>
      <c r="AA101" s="43"/>
      <c r="AB101" s="43"/>
      <c r="AC101" s="43"/>
    </row>
    <row r="102" spans="24:29" ht="15.75" customHeight="1">
      <c r="X102" s="43"/>
      <c r="Y102" s="43"/>
      <c r="Z102" s="43"/>
      <c r="AA102" s="43"/>
      <c r="AB102" s="43"/>
      <c r="AC102" s="43"/>
    </row>
    <row r="103" spans="24:29" ht="15.75" customHeight="1">
      <c r="X103" s="43"/>
      <c r="Y103" s="43"/>
      <c r="Z103" s="43"/>
      <c r="AA103" s="43"/>
      <c r="AB103" s="43"/>
      <c r="AC103" s="43"/>
    </row>
    <row r="104" spans="24:29" ht="15.75" customHeight="1">
      <c r="X104" s="43"/>
      <c r="Y104" s="43"/>
      <c r="Z104" s="43"/>
      <c r="AA104" s="43"/>
      <c r="AB104" s="43"/>
      <c r="AC104" s="43"/>
    </row>
    <row r="105" spans="24:29" ht="15.75" customHeight="1">
      <c r="X105" s="43"/>
      <c r="Y105" s="43"/>
      <c r="Z105" s="43"/>
      <c r="AA105" s="43"/>
      <c r="AB105" s="43"/>
      <c r="AC105" s="43"/>
    </row>
    <row r="106" spans="24:29" ht="15.75" customHeight="1">
      <c r="X106" s="43"/>
      <c r="Y106" s="43"/>
      <c r="Z106" s="43"/>
      <c r="AA106" s="43"/>
      <c r="AB106" s="43"/>
      <c r="AC106" s="43"/>
    </row>
    <row r="107" spans="24:29" ht="15.75" customHeight="1">
      <c r="X107" s="43"/>
      <c r="Y107" s="43"/>
      <c r="Z107" s="43"/>
      <c r="AA107" s="43"/>
      <c r="AB107" s="43"/>
      <c r="AC107" s="43"/>
    </row>
    <row r="108" spans="24:29" ht="15.75" customHeight="1">
      <c r="X108" s="43"/>
      <c r="Y108" s="43"/>
      <c r="Z108" s="43"/>
      <c r="AA108" s="43"/>
      <c r="AB108" s="43"/>
      <c r="AC108" s="43"/>
    </row>
    <row r="109" spans="24:29" ht="15.75" customHeight="1">
      <c r="X109" s="43"/>
      <c r="Y109" s="43"/>
      <c r="Z109" s="43"/>
      <c r="AA109" s="43"/>
      <c r="AB109" s="43"/>
      <c r="AC109" s="43"/>
    </row>
    <row r="110" spans="24:29" ht="15.75" customHeight="1">
      <c r="X110" s="43"/>
      <c r="Y110" s="43"/>
      <c r="Z110" s="43"/>
      <c r="AA110" s="43"/>
      <c r="AB110" s="43"/>
      <c r="AC110" s="43"/>
    </row>
    <row r="111" spans="24:29" ht="15.75" customHeight="1">
      <c r="X111" s="43"/>
      <c r="Y111" s="43"/>
      <c r="Z111" s="43"/>
      <c r="AA111" s="43"/>
      <c r="AB111" s="43"/>
      <c r="AC111" s="43"/>
    </row>
    <row r="112" spans="24:29" ht="15.75" customHeight="1">
      <c r="X112" s="43"/>
      <c r="Y112" s="43"/>
      <c r="Z112" s="43"/>
      <c r="AA112" s="43"/>
      <c r="AB112" s="43"/>
      <c r="AC112" s="43"/>
    </row>
    <row r="113" spans="24:29" ht="15.75" customHeight="1">
      <c r="X113" s="43"/>
      <c r="Y113" s="43"/>
      <c r="Z113" s="43"/>
      <c r="AA113" s="43"/>
      <c r="AB113" s="43"/>
      <c r="AC113" s="43"/>
    </row>
    <row r="114" spans="24:29" ht="15.75" customHeight="1">
      <c r="X114" s="43"/>
      <c r="Y114" s="51"/>
      <c r="Z114" s="43"/>
      <c r="AA114" s="43"/>
      <c r="AB114" s="43"/>
      <c r="AC114" s="43"/>
    </row>
    <row r="115" spans="24:29" ht="15.75" customHeight="1">
      <c r="X115" s="43"/>
      <c r="Y115" s="43"/>
      <c r="Z115" s="51"/>
      <c r="AA115" s="43"/>
      <c r="AB115" s="43"/>
      <c r="AC115" s="43"/>
    </row>
    <row r="116" spans="24:29" ht="15.75" customHeight="1">
      <c r="X116" s="43"/>
      <c r="Y116" s="43"/>
      <c r="Z116" s="43"/>
      <c r="AA116" s="43"/>
      <c r="AB116" s="43"/>
      <c r="AC116" s="43"/>
    </row>
    <row r="117" spans="24:29" ht="15.75" customHeight="1">
      <c r="X117" s="43"/>
      <c r="Y117" s="43"/>
      <c r="Z117" s="43"/>
      <c r="AA117" s="43"/>
      <c r="AB117" s="43"/>
      <c r="AC117" s="43"/>
    </row>
    <row r="118" spans="24:29" ht="15.75" customHeight="1">
      <c r="X118" s="43"/>
      <c r="Y118" s="43"/>
      <c r="Z118" s="43"/>
      <c r="AA118" s="43"/>
      <c r="AB118" s="43"/>
      <c r="AC118" s="43"/>
    </row>
    <row r="119" spans="24:29" ht="15.75" customHeight="1">
      <c r="X119" s="43"/>
      <c r="Y119" s="43"/>
      <c r="Z119" s="43"/>
      <c r="AA119" s="43"/>
      <c r="AB119" s="43"/>
      <c r="AC119" s="43"/>
    </row>
    <row r="120" spans="24:29" ht="15.75" customHeight="1">
      <c r="X120" s="43"/>
      <c r="Y120" s="43"/>
      <c r="Z120" s="43"/>
      <c r="AA120" s="43"/>
      <c r="AB120" s="43"/>
      <c r="AC120" s="43"/>
    </row>
    <row r="121" spans="24:29" ht="15.75" customHeight="1">
      <c r="X121" s="43"/>
      <c r="Y121" s="43"/>
      <c r="Z121" s="43"/>
      <c r="AA121" s="43"/>
      <c r="AB121" s="43"/>
      <c r="AC121" s="43"/>
    </row>
    <row r="122" spans="24:29" ht="15.75" customHeight="1">
      <c r="X122" s="43"/>
      <c r="Y122" s="43"/>
      <c r="Z122" s="43"/>
      <c r="AA122" s="43"/>
      <c r="AB122" s="43"/>
      <c r="AC122" s="43"/>
    </row>
    <row r="123" spans="24:29" ht="15.75" customHeight="1">
      <c r="X123" s="43"/>
      <c r="Y123" s="43"/>
      <c r="Z123" s="43"/>
      <c r="AA123" s="43"/>
      <c r="AB123" s="43"/>
      <c r="AC123" s="43"/>
    </row>
    <row r="124" spans="24:29" ht="15.75" customHeight="1">
      <c r="X124" s="43"/>
      <c r="Y124" s="43"/>
      <c r="Z124" s="43"/>
      <c r="AA124" s="43"/>
      <c r="AB124" s="43"/>
      <c r="AC124" s="43"/>
    </row>
    <row r="125" spans="24:29" ht="15.75" customHeight="1">
      <c r="X125" s="43"/>
      <c r="Y125" s="43"/>
      <c r="Z125" s="43"/>
      <c r="AA125" s="43"/>
      <c r="AB125" s="43"/>
      <c r="AC125" s="43"/>
    </row>
    <row r="126" spans="24:29" ht="15.75" customHeight="1">
      <c r="X126" s="43"/>
      <c r="Y126" s="43"/>
      <c r="Z126" s="43"/>
      <c r="AA126" s="43"/>
      <c r="AB126" s="43"/>
      <c r="AC126" s="43"/>
    </row>
    <row r="127" spans="24:29" ht="15.75" customHeight="1">
      <c r="X127" s="43"/>
      <c r="Y127" s="43"/>
      <c r="Z127" s="43"/>
      <c r="AA127" s="43"/>
      <c r="AB127" s="43"/>
      <c r="AC127" s="43"/>
    </row>
    <row r="128" spans="24:29" ht="15.75" customHeight="1">
      <c r="X128" s="43"/>
      <c r="Y128" s="43"/>
      <c r="Z128" s="43"/>
      <c r="AA128" s="43"/>
      <c r="AB128" s="43"/>
      <c r="AC128" s="43"/>
    </row>
    <row r="129" spans="24:29" ht="15.75" customHeight="1">
      <c r="X129" s="43"/>
      <c r="Y129" s="43"/>
      <c r="Z129" s="43"/>
      <c r="AA129" s="43"/>
      <c r="AB129" s="43"/>
      <c r="AC129" s="43"/>
    </row>
    <row r="130" spans="24:29" ht="15.75" customHeight="1">
      <c r="X130" s="43"/>
      <c r="Y130" s="51"/>
      <c r="Z130" s="51"/>
      <c r="AA130" s="43"/>
      <c r="AB130" s="43"/>
      <c r="AC130" s="43"/>
    </row>
    <row r="131" spans="24:29" ht="15.75" customHeight="1">
      <c r="X131" s="43"/>
      <c r="Y131" s="43"/>
      <c r="Z131" s="43"/>
      <c r="AA131" s="43"/>
      <c r="AB131" s="43"/>
      <c r="AC131" s="43"/>
    </row>
    <row r="132" spans="24:29" ht="15.75" customHeight="1">
      <c r="X132" s="43"/>
      <c r="Y132" s="43"/>
      <c r="Z132" s="43"/>
      <c r="AA132" s="43"/>
      <c r="AB132" s="43"/>
      <c r="AC132" s="43"/>
    </row>
    <row r="133" spans="24:29" ht="15.75" customHeight="1">
      <c r="X133" s="43"/>
      <c r="Y133" s="43"/>
      <c r="Z133" s="43"/>
      <c r="AA133" s="43"/>
      <c r="AB133" s="43"/>
      <c r="AC133" s="43"/>
    </row>
    <row r="134" spans="24:29" ht="15.75" customHeight="1">
      <c r="X134" s="43"/>
      <c r="Y134" s="43"/>
      <c r="Z134" s="43"/>
      <c r="AA134" s="43"/>
      <c r="AB134" s="43"/>
      <c r="AC134" s="43"/>
    </row>
    <row r="135" spans="24:29" ht="15.75" customHeight="1">
      <c r="X135" s="43"/>
      <c r="Y135" s="43"/>
      <c r="Z135" s="43"/>
      <c r="AA135" s="43"/>
      <c r="AB135" s="43"/>
      <c r="AC135" s="43"/>
    </row>
    <row r="136" spans="24:29" ht="15.75" customHeight="1">
      <c r="X136" s="43"/>
      <c r="Y136" s="43"/>
      <c r="Z136" s="43"/>
      <c r="AA136" s="43"/>
      <c r="AB136" s="43"/>
      <c r="AC136" s="43"/>
    </row>
    <row r="137" spans="24:29" ht="15.75" customHeight="1">
      <c r="X137" s="43"/>
      <c r="Y137" s="43"/>
      <c r="Z137" s="43"/>
      <c r="AA137" s="43"/>
      <c r="AB137" s="43"/>
      <c r="AC137" s="43"/>
    </row>
    <row r="138" spans="24:29" ht="15.75" customHeight="1">
      <c r="X138" s="43"/>
      <c r="Y138" s="43"/>
      <c r="Z138" s="43"/>
      <c r="AA138" s="43"/>
      <c r="AB138" s="43"/>
      <c r="AC138" s="43"/>
    </row>
    <row r="139" spans="24:29" ht="15.75" customHeight="1">
      <c r="X139" s="43"/>
      <c r="Y139" s="43"/>
      <c r="Z139" s="43"/>
      <c r="AA139" s="43"/>
      <c r="AB139" s="43"/>
      <c r="AC139" s="43"/>
    </row>
    <row r="140" spans="24:29" ht="15.75" customHeight="1">
      <c r="X140" s="43"/>
      <c r="Y140" s="43"/>
      <c r="Z140" s="43"/>
      <c r="AA140" s="43"/>
      <c r="AB140" s="43"/>
      <c r="AC140" s="43"/>
    </row>
    <row r="141" spans="24:29" ht="15.75" customHeight="1">
      <c r="X141" s="43"/>
      <c r="Y141" s="43"/>
      <c r="Z141" s="43"/>
      <c r="AA141" s="43"/>
      <c r="AB141" s="43"/>
      <c r="AC141" s="43"/>
    </row>
    <row r="142" spans="24:29" ht="15.75" customHeight="1">
      <c r="X142" s="43"/>
      <c r="Y142" s="43"/>
      <c r="Z142" s="43"/>
      <c r="AA142" s="43"/>
      <c r="AB142" s="43"/>
      <c r="AC142" s="43"/>
    </row>
    <row r="143" spans="24:29" ht="15.75" customHeight="1">
      <c r="X143" s="43"/>
      <c r="Y143" s="43"/>
      <c r="Z143" s="43"/>
      <c r="AA143" s="43"/>
      <c r="AB143" s="43"/>
      <c r="AC143" s="43"/>
    </row>
    <row r="144" spans="24:29" ht="15.75" customHeight="1">
      <c r="X144" s="43"/>
      <c r="Y144" s="43"/>
      <c r="Z144" s="51"/>
      <c r="AA144" s="43"/>
      <c r="AB144" s="43"/>
      <c r="AC144" s="43"/>
    </row>
    <row r="145" spans="24:29" ht="15.75" customHeight="1">
      <c r="X145" s="43"/>
      <c r="Y145" s="43"/>
      <c r="Z145" s="43"/>
      <c r="AA145" s="43"/>
      <c r="AB145" s="43"/>
      <c r="AC145" s="43"/>
    </row>
    <row r="146" spans="24:29" ht="15.75" customHeight="1">
      <c r="X146" s="43"/>
      <c r="Y146" s="51"/>
      <c r="Z146" s="43"/>
      <c r="AA146" s="43"/>
      <c r="AB146" s="43"/>
      <c r="AC146" s="43"/>
    </row>
    <row r="147" spans="24:29" ht="15.75" customHeight="1">
      <c r="X147" s="43"/>
      <c r="Y147" s="43"/>
      <c r="Z147" s="43"/>
      <c r="AA147" s="43"/>
      <c r="AB147" s="43"/>
      <c r="AC147" s="43"/>
    </row>
    <row r="148" spans="24:29" ht="15.75" customHeight="1">
      <c r="X148" s="43"/>
      <c r="Y148" s="43"/>
      <c r="Z148" s="43"/>
      <c r="AA148" s="43"/>
      <c r="AB148" s="43"/>
      <c r="AC148" s="43"/>
    </row>
    <row r="149" spans="24:29" ht="15.75" customHeight="1">
      <c r="X149" s="43"/>
      <c r="Y149" s="43"/>
      <c r="Z149" s="43"/>
      <c r="AA149" s="43"/>
      <c r="AB149" s="43"/>
      <c r="AC149" s="43"/>
    </row>
    <row r="150" spans="24:29" ht="15.75" customHeight="1">
      <c r="X150" s="43"/>
      <c r="Y150" s="43"/>
      <c r="Z150" s="43"/>
      <c r="AA150" s="43"/>
      <c r="AB150" s="43"/>
      <c r="AC150" s="43"/>
    </row>
    <row r="151" spans="24:29" ht="15.75" customHeight="1">
      <c r="X151" s="43"/>
      <c r="Y151" s="43"/>
      <c r="Z151" s="43"/>
      <c r="AA151" s="43"/>
      <c r="AB151" s="43"/>
      <c r="AC151" s="43"/>
    </row>
    <row r="152" spans="24:29" ht="15.75" customHeight="1">
      <c r="X152" s="43"/>
      <c r="Y152" s="43"/>
      <c r="Z152" s="43"/>
      <c r="AA152" s="43"/>
      <c r="AB152" s="43"/>
      <c r="AC152" s="43"/>
    </row>
    <row r="153" spans="24:29" ht="15.75" customHeight="1">
      <c r="X153" s="43"/>
      <c r="Y153" s="43"/>
      <c r="Z153" s="43"/>
      <c r="AA153" s="43"/>
      <c r="AB153" s="43"/>
      <c r="AC153" s="43"/>
    </row>
    <row r="154" spans="24:29" ht="15.75" customHeight="1">
      <c r="X154" s="43"/>
      <c r="Y154" s="43"/>
      <c r="Z154" s="43"/>
      <c r="AA154" s="43"/>
      <c r="AB154" s="43"/>
      <c r="AC154" s="43"/>
    </row>
    <row r="155" spans="24:29" ht="15.75" customHeight="1">
      <c r="X155" s="43"/>
      <c r="Y155" s="43"/>
      <c r="Z155" s="43"/>
      <c r="AA155" s="43"/>
      <c r="AB155" s="43"/>
      <c r="AC155" s="43"/>
    </row>
    <row r="156" spans="24:29" ht="15.75" customHeight="1">
      <c r="X156" s="43"/>
      <c r="Y156" s="43"/>
      <c r="Z156" s="43"/>
      <c r="AA156" s="43"/>
      <c r="AB156" s="43"/>
      <c r="AC156" s="43"/>
    </row>
    <row r="157" spans="24:29" ht="15.75" customHeight="1">
      <c r="X157" s="43"/>
      <c r="Y157" s="43"/>
      <c r="Z157" s="43"/>
      <c r="AA157" s="43"/>
      <c r="AB157" s="43"/>
      <c r="AC157" s="43"/>
    </row>
    <row r="158" spans="24:29" ht="15.75" customHeight="1">
      <c r="X158" s="43"/>
      <c r="Y158" s="43"/>
      <c r="Z158" s="43"/>
      <c r="AA158" s="43"/>
      <c r="AB158" s="43"/>
      <c r="AC158" s="43"/>
    </row>
    <row r="159" spans="24:29" ht="15.75" customHeight="1">
      <c r="X159" s="43"/>
      <c r="Y159" s="43"/>
      <c r="Z159" s="43"/>
      <c r="AA159" s="43"/>
      <c r="AB159" s="43"/>
      <c r="AC159" s="43"/>
    </row>
    <row r="160" spans="24:29" ht="15.75" customHeight="1">
      <c r="X160" s="43"/>
      <c r="Y160" s="43"/>
      <c r="Z160" s="43"/>
      <c r="AA160" s="43"/>
      <c r="AB160" s="43"/>
      <c r="AC160" s="43"/>
    </row>
    <row r="161" spans="24:29" ht="15.75" customHeight="1">
      <c r="X161" s="43"/>
      <c r="Y161" s="43"/>
      <c r="Z161" s="43"/>
      <c r="AA161" s="43"/>
      <c r="AB161" s="43"/>
      <c r="AC161" s="43"/>
    </row>
    <row r="162" spans="24:29" ht="15.75" customHeight="1">
      <c r="X162" s="43"/>
      <c r="Y162" s="43"/>
      <c r="Z162" s="43"/>
      <c r="AA162" s="43"/>
      <c r="AB162" s="43"/>
      <c r="AC162" s="43"/>
    </row>
    <row r="163" spans="24:29" ht="15.75" customHeight="1">
      <c r="X163" s="43"/>
      <c r="Y163" s="43"/>
      <c r="Z163" s="43"/>
      <c r="AA163" s="43"/>
      <c r="AB163" s="43"/>
      <c r="AC163" s="43"/>
    </row>
    <row r="164" spans="24:29" ht="15.75" customHeight="1">
      <c r="X164" s="43"/>
      <c r="Y164" s="43"/>
      <c r="Z164" s="43"/>
      <c r="AA164" s="43"/>
      <c r="AB164" s="43"/>
      <c r="AC164" s="43"/>
    </row>
    <row r="165" spans="24:29" ht="15.75" customHeight="1">
      <c r="X165" s="43"/>
      <c r="Y165" s="43"/>
      <c r="Z165" s="43"/>
      <c r="AA165" s="43"/>
      <c r="AB165" s="43"/>
      <c r="AC165" s="43"/>
    </row>
    <row r="166" spans="24:29" ht="15.75" customHeight="1">
      <c r="X166" s="43"/>
      <c r="Y166" s="43"/>
      <c r="Z166" s="43"/>
      <c r="AA166" s="43"/>
      <c r="AB166" s="43"/>
      <c r="AC166" s="43"/>
    </row>
    <row r="167" spans="24:29" ht="15.75" customHeight="1">
      <c r="X167" s="43"/>
      <c r="Y167" s="43"/>
      <c r="Z167" s="43"/>
      <c r="AA167" s="43"/>
      <c r="AB167" s="43"/>
      <c r="AC167" s="43"/>
    </row>
    <row r="168" spans="24:29" ht="15.75" customHeight="1">
      <c r="X168" s="43"/>
      <c r="Y168" s="43"/>
      <c r="Z168" s="43"/>
      <c r="AA168" s="43"/>
      <c r="AB168" s="43"/>
      <c r="AC168" s="43"/>
    </row>
    <row r="169" spans="24:29" ht="15.75" customHeight="1">
      <c r="X169" s="43"/>
      <c r="Y169" s="43"/>
      <c r="Z169" s="43"/>
      <c r="AA169" s="43"/>
      <c r="AB169" s="43"/>
      <c r="AC169" s="43"/>
    </row>
    <row r="170" spans="24:29" ht="15.75" customHeight="1">
      <c r="X170" s="43"/>
      <c r="Y170" s="43"/>
      <c r="Z170" s="43"/>
      <c r="AA170" s="43"/>
      <c r="AB170" s="43"/>
      <c r="AC170" s="43"/>
    </row>
    <row r="171" spans="24:29" ht="15.75" customHeight="1">
      <c r="X171" s="43"/>
      <c r="Y171" s="43"/>
      <c r="Z171" s="43"/>
      <c r="AA171" s="43"/>
      <c r="AB171" s="43"/>
      <c r="AC171" s="43"/>
    </row>
    <row r="172" spans="24:29" ht="15.75" customHeight="1">
      <c r="X172" s="43"/>
      <c r="Y172" s="43"/>
      <c r="Z172" s="43"/>
      <c r="AA172" s="43"/>
      <c r="AB172" s="43"/>
      <c r="AC172" s="43"/>
    </row>
    <row r="173" spans="24:29" ht="15.75" customHeight="1">
      <c r="X173" s="43"/>
      <c r="Y173" s="43"/>
      <c r="Z173" s="43"/>
      <c r="AA173" s="43"/>
      <c r="AB173" s="43"/>
      <c r="AC173" s="43"/>
    </row>
    <row r="174" spans="24:29" ht="15.75" customHeight="1">
      <c r="X174" s="43"/>
      <c r="Y174" s="43"/>
      <c r="Z174" s="43"/>
      <c r="AA174" s="43"/>
      <c r="AB174" s="43"/>
      <c r="AC174" s="43"/>
    </row>
    <row r="175" spans="24:29" ht="15.75" customHeight="1">
      <c r="X175" s="43"/>
      <c r="Y175" s="43"/>
      <c r="Z175" s="43"/>
      <c r="AA175" s="43"/>
      <c r="AB175" s="43"/>
      <c r="AC175" s="43"/>
    </row>
    <row r="176" spans="24:29" ht="15.75" customHeight="1">
      <c r="X176" s="43"/>
      <c r="Y176" s="43"/>
      <c r="Z176" s="43"/>
      <c r="AA176" s="43"/>
      <c r="AB176" s="43"/>
      <c r="AC176" s="43"/>
    </row>
    <row r="177" spans="24:29" ht="15.75" customHeight="1">
      <c r="X177" s="43"/>
      <c r="Y177" s="43"/>
      <c r="Z177" s="43"/>
      <c r="AA177" s="43"/>
      <c r="AB177" s="43"/>
      <c r="AC177" s="43"/>
    </row>
    <row r="178" spans="24:29" ht="15.75" customHeight="1">
      <c r="X178" s="43"/>
      <c r="Y178" s="43"/>
      <c r="Z178" s="43"/>
      <c r="AA178" s="43"/>
      <c r="AB178" s="43"/>
      <c r="AC178" s="43"/>
    </row>
    <row r="179" spans="24:29" ht="15.75" customHeight="1">
      <c r="X179" s="43"/>
      <c r="Y179" s="43"/>
      <c r="Z179" s="43"/>
      <c r="AA179" s="43"/>
      <c r="AB179" s="43"/>
      <c r="AC179" s="43"/>
    </row>
    <row r="180" spans="24:29" ht="15.75" customHeight="1">
      <c r="X180" s="43"/>
      <c r="Y180" s="43"/>
      <c r="Z180" s="43"/>
      <c r="AA180" s="43"/>
      <c r="AB180" s="43"/>
      <c r="AC180" s="43"/>
    </row>
    <row r="181" spans="24:29" ht="15.75" customHeight="1">
      <c r="X181" s="43"/>
      <c r="Y181" s="43"/>
      <c r="Z181" s="43"/>
      <c r="AA181" s="43"/>
      <c r="AB181" s="43"/>
      <c r="AC181" s="43"/>
    </row>
    <row r="182" spans="24:29" ht="15.75" customHeight="1">
      <c r="X182" s="43"/>
      <c r="Y182" s="43"/>
      <c r="Z182" s="43"/>
      <c r="AA182" s="43"/>
      <c r="AB182" s="43"/>
      <c r="AC182" s="43"/>
    </row>
    <row r="183" spans="24:29" ht="15.75" customHeight="1">
      <c r="X183" s="43"/>
      <c r="Y183" s="43"/>
      <c r="Z183" s="43"/>
      <c r="AA183" s="43"/>
      <c r="AB183" s="43"/>
      <c r="AC183" s="43"/>
    </row>
    <row r="184" spans="24:29" ht="15.75" customHeight="1">
      <c r="X184" s="43"/>
      <c r="Y184" s="43"/>
      <c r="Z184" s="43"/>
      <c r="AA184" s="43"/>
      <c r="AB184" s="43"/>
      <c r="AC184" s="43"/>
    </row>
    <row r="185" spans="24:29" ht="15.75" customHeight="1">
      <c r="X185" s="43"/>
      <c r="Y185" s="43"/>
      <c r="Z185" s="43"/>
      <c r="AA185" s="43"/>
      <c r="AB185" s="43"/>
      <c r="AC185" s="43"/>
    </row>
    <row r="186" spans="24:29" ht="15.75" customHeight="1">
      <c r="X186" s="43"/>
      <c r="Y186" s="43"/>
      <c r="Z186" s="43"/>
      <c r="AA186" s="43"/>
      <c r="AB186" s="43"/>
      <c r="AC186" s="43"/>
    </row>
    <row r="187" spans="24:29" ht="15.75" customHeight="1">
      <c r="X187" s="43"/>
      <c r="Y187" s="43"/>
      <c r="Z187" s="43"/>
      <c r="AA187" s="43"/>
      <c r="AB187" s="43"/>
      <c r="AC187" s="43"/>
    </row>
    <row r="188" spans="24:29" ht="15.75" customHeight="1">
      <c r="X188" s="43"/>
      <c r="Y188" s="43"/>
      <c r="Z188" s="43"/>
      <c r="AA188" s="43"/>
      <c r="AB188" s="43"/>
      <c r="AC188" s="43"/>
    </row>
    <row r="189" spans="24:29" ht="15.75" customHeight="1">
      <c r="X189" s="43"/>
      <c r="Y189" s="43"/>
      <c r="Z189" s="43"/>
      <c r="AA189" s="43"/>
      <c r="AB189" s="43"/>
      <c r="AC189" s="43"/>
    </row>
    <row r="190" spans="24:29" ht="15.75" customHeight="1">
      <c r="X190" s="43"/>
      <c r="Y190" s="43"/>
      <c r="Z190" s="43"/>
      <c r="AA190" s="43"/>
      <c r="AB190" s="43"/>
      <c r="AC190" s="43"/>
    </row>
    <row r="191" spans="24:29" ht="15.75" customHeight="1">
      <c r="X191" s="43"/>
      <c r="Y191" s="43"/>
      <c r="Z191" s="43"/>
      <c r="AA191" s="43"/>
      <c r="AB191" s="43"/>
      <c r="AC191" s="43"/>
    </row>
    <row r="192" spans="24:29" ht="15.75" customHeight="1">
      <c r="X192" s="43"/>
      <c r="Y192" s="43"/>
      <c r="Z192" s="43"/>
      <c r="AA192" s="43"/>
      <c r="AB192" s="43"/>
      <c r="AC192" s="43"/>
    </row>
    <row r="193" spans="24:29" ht="15.75" customHeight="1">
      <c r="X193" s="43"/>
      <c r="Y193" s="43"/>
      <c r="Z193" s="43"/>
      <c r="AA193" s="43"/>
      <c r="AB193" s="43"/>
      <c r="AC193" s="43"/>
    </row>
    <row r="194" spans="24:29" ht="15.75" customHeight="1">
      <c r="X194" s="43"/>
      <c r="Y194" s="43"/>
      <c r="Z194" s="43"/>
      <c r="AA194" s="43"/>
      <c r="AB194" s="43"/>
      <c r="AC194" s="43"/>
    </row>
    <row r="195" spans="24:29" ht="15.75" customHeight="1">
      <c r="X195" s="43"/>
      <c r="Y195" s="43"/>
      <c r="Z195" s="43"/>
      <c r="AA195" s="43"/>
      <c r="AB195" s="43"/>
      <c r="AC195" s="43"/>
    </row>
    <row r="196" spans="24:29" ht="15.75" customHeight="1">
      <c r="X196" s="43"/>
      <c r="Y196" s="43"/>
      <c r="Z196" s="43"/>
      <c r="AA196" s="43"/>
      <c r="AB196" s="43"/>
      <c r="AC196" s="43"/>
    </row>
    <row r="197" spans="24:29" ht="15.75" customHeight="1">
      <c r="X197" s="43"/>
      <c r="Y197" s="43"/>
      <c r="Z197" s="43"/>
      <c r="AA197" s="43"/>
      <c r="AB197" s="43"/>
      <c r="AC197" s="43"/>
    </row>
    <row r="198" spans="24:29" ht="15.75" customHeight="1">
      <c r="X198" s="43"/>
      <c r="Y198" s="43"/>
      <c r="Z198" s="43"/>
      <c r="AA198" s="43"/>
      <c r="AB198" s="43"/>
      <c r="AC198" s="43"/>
    </row>
    <row r="199" spans="24:29" ht="15.75" customHeight="1">
      <c r="X199" s="43"/>
      <c r="Y199" s="43"/>
      <c r="Z199" s="43"/>
      <c r="AA199" s="43"/>
      <c r="AB199" s="43"/>
      <c r="AC199" s="43"/>
    </row>
    <row r="200" spans="24:29" ht="15.75" customHeight="1">
      <c r="X200" s="43"/>
      <c r="Y200" s="43"/>
      <c r="Z200" s="43"/>
      <c r="AA200" s="43"/>
      <c r="AB200" s="43"/>
      <c r="AC200" s="43"/>
    </row>
    <row r="201" spans="24:29" ht="15.75" customHeight="1">
      <c r="X201" s="43"/>
      <c r="Y201" s="43"/>
      <c r="Z201" s="43"/>
      <c r="AA201" s="43"/>
      <c r="AB201" s="43"/>
      <c r="AC201" s="43"/>
    </row>
    <row r="202" spans="24:29" ht="15.75" customHeight="1">
      <c r="X202" s="43"/>
      <c r="Y202" s="43"/>
      <c r="Z202" s="43"/>
      <c r="AA202" s="43"/>
      <c r="AB202" s="43"/>
      <c r="AC202" s="43"/>
    </row>
    <row r="203" spans="24:29" ht="15.75" customHeight="1">
      <c r="X203" s="43"/>
      <c r="Y203" s="43"/>
      <c r="Z203" s="43"/>
      <c r="AA203" s="43"/>
      <c r="AB203" s="43"/>
      <c r="AC203" s="43"/>
    </row>
    <row r="204" spans="24:29" ht="15.75" customHeight="1">
      <c r="X204" s="43"/>
      <c r="Y204" s="43"/>
      <c r="Z204" s="43"/>
      <c r="AA204" s="43"/>
      <c r="AB204" s="43"/>
      <c r="AC204" s="43"/>
    </row>
    <row r="205" spans="24:29" ht="15.75" customHeight="1">
      <c r="X205" s="43"/>
      <c r="Y205" s="43"/>
      <c r="Z205" s="43"/>
      <c r="AA205" s="43"/>
      <c r="AB205" s="43"/>
      <c r="AC205" s="43"/>
    </row>
    <row r="206" spans="24:29" ht="15.75" customHeight="1">
      <c r="X206" s="43"/>
      <c r="Y206" s="43"/>
      <c r="Z206" s="43"/>
      <c r="AA206" s="43"/>
      <c r="AB206" s="43"/>
      <c r="AC206" s="43"/>
    </row>
    <row r="207" spans="24:29" ht="15.75" customHeight="1">
      <c r="X207" s="43"/>
      <c r="Y207" s="43"/>
      <c r="Z207" s="43"/>
      <c r="AA207" s="43"/>
      <c r="AB207" s="43"/>
      <c r="AC207" s="43"/>
    </row>
    <row r="208" spans="24:29" ht="15.75" customHeight="1">
      <c r="X208" s="43"/>
      <c r="Y208" s="43"/>
      <c r="Z208" s="43"/>
      <c r="AA208" s="43"/>
      <c r="AB208" s="43"/>
      <c r="AC208" s="43"/>
    </row>
    <row r="209" spans="24:29" ht="15.75" customHeight="1">
      <c r="X209" s="43"/>
      <c r="Y209" s="43"/>
      <c r="Z209" s="43"/>
      <c r="AA209" s="43"/>
      <c r="AB209" s="43"/>
      <c r="AC209" s="43"/>
    </row>
    <row r="210" spans="24:29" ht="15.75" customHeight="1">
      <c r="X210" s="43"/>
      <c r="Y210" s="43"/>
      <c r="Z210" s="43"/>
      <c r="AA210" s="43"/>
      <c r="AB210" s="43"/>
      <c r="AC210" s="43"/>
    </row>
    <row r="211" spans="24:29" ht="15.75" customHeight="1">
      <c r="X211" s="43"/>
      <c r="Y211" s="43"/>
      <c r="Z211" s="43"/>
      <c r="AA211" s="43"/>
      <c r="AB211" s="43"/>
      <c r="AC211" s="43"/>
    </row>
    <row r="212" spans="24:29" ht="15.75" customHeight="1">
      <c r="X212" s="43"/>
      <c r="Y212" s="43"/>
      <c r="Z212" s="43"/>
      <c r="AA212" s="43"/>
      <c r="AB212" s="43"/>
      <c r="AC212" s="43"/>
    </row>
    <row r="213" spans="24:29" ht="15.75" customHeight="1">
      <c r="X213" s="43"/>
      <c r="Y213" s="43"/>
      <c r="Z213" s="43"/>
      <c r="AA213" s="43"/>
      <c r="AB213" s="43"/>
      <c r="AC213" s="43"/>
    </row>
    <row r="214" spans="24:29" ht="15.75" customHeight="1">
      <c r="X214" s="43"/>
      <c r="Y214" s="43"/>
      <c r="Z214" s="43"/>
      <c r="AA214" s="43"/>
      <c r="AB214" s="43"/>
      <c r="AC214" s="43"/>
    </row>
    <row r="215" spans="24:29" ht="15.75" customHeight="1">
      <c r="X215" s="43"/>
      <c r="Y215" s="43"/>
      <c r="Z215" s="43"/>
      <c r="AA215" s="43"/>
      <c r="AB215" s="43"/>
      <c r="AC215" s="43"/>
    </row>
    <row r="216" spans="24:29" ht="15.75" customHeight="1">
      <c r="X216" s="43"/>
      <c r="Y216" s="43"/>
      <c r="Z216" s="43"/>
      <c r="AA216" s="43"/>
      <c r="AB216" s="43"/>
      <c r="AC216" s="43"/>
    </row>
    <row r="217" spans="24:29" ht="15.75" customHeight="1">
      <c r="X217" s="43"/>
      <c r="Y217" s="43"/>
      <c r="Z217" s="43"/>
      <c r="AA217" s="43"/>
      <c r="AB217" s="43"/>
      <c r="AC217" s="43"/>
    </row>
    <row r="218" spans="24:29" ht="15.75" customHeight="1">
      <c r="X218" s="43"/>
      <c r="Y218" s="43"/>
      <c r="Z218" s="43"/>
      <c r="AA218" s="43"/>
      <c r="AB218" s="43"/>
      <c r="AC218" s="43"/>
    </row>
    <row r="219" spans="24:29" ht="15.75" customHeight="1">
      <c r="X219" s="43"/>
      <c r="Y219" s="43"/>
      <c r="Z219" s="43"/>
      <c r="AA219" s="43"/>
      <c r="AB219" s="43"/>
      <c r="AC219" s="43"/>
    </row>
    <row r="220" spans="24:29" ht="15.75" customHeight="1">
      <c r="X220" s="43"/>
      <c r="Y220" s="43"/>
      <c r="Z220" s="43"/>
      <c r="AA220" s="43"/>
      <c r="AB220" s="43"/>
      <c r="AC220" s="43"/>
    </row>
    <row r="221" spans="24:29" ht="15.75" customHeight="1">
      <c r="X221" s="43"/>
      <c r="Y221" s="43"/>
      <c r="Z221" s="43"/>
      <c r="AA221" s="43"/>
      <c r="AB221" s="43"/>
      <c r="AC221" s="43"/>
    </row>
    <row r="222" spans="24:29" ht="15.75" customHeight="1">
      <c r="X222" s="43"/>
      <c r="Y222" s="43"/>
      <c r="Z222" s="43"/>
      <c r="AA222" s="43"/>
      <c r="AB222" s="43"/>
      <c r="AC222" s="43"/>
    </row>
    <row r="223" spans="24:29" ht="15.75" customHeight="1">
      <c r="X223" s="43"/>
      <c r="Y223" s="43"/>
      <c r="Z223" s="43"/>
      <c r="AA223" s="43"/>
      <c r="AB223" s="43"/>
      <c r="AC223" s="43"/>
    </row>
    <row r="224" spans="24:29" ht="15.75" customHeight="1">
      <c r="X224" s="43"/>
      <c r="Y224" s="43"/>
      <c r="Z224" s="43"/>
      <c r="AA224" s="43"/>
      <c r="AB224" s="43"/>
      <c r="AC224" s="43"/>
    </row>
    <row r="225" spans="24:29" ht="15.75" customHeight="1">
      <c r="X225" s="43"/>
      <c r="Y225" s="43"/>
      <c r="Z225" s="43"/>
      <c r="AA225" s="43"/>
      <c r="AB225" s="43"/>
      <c r="AC225" s="43"/>
    </row>
    <row r="226" spans="24:29" ht="15.75" customHeight="1">
      <c r="X226" s="43"/>
      <c r="Y226" s="43"/>
      <c r="Z226" s="43"/>
      <c r="AA226" s="43"/>
      <c r="AB226" s="43"/>
      <c r="AC226" s="43"/>
    </row>
    <row r="227" spans="24:29" ht="15.75" customHeight="1">
      <c r="X227" s="43"/>
      <c r="Y227" s="43"/>
      <c r="Z227" s="43"/>
      <c r="AA227" s="43"/>
      <c r="AB227" s="43"/>
      <c r="AC227" s="43"/>
    </row>
    <row r="228" spans="24:29" ht="15.75" customHeight="1">
      <c r="X228" s="43"/>
      <c r="Y228" s="43"/>
      <c r="Z228" s="43"/>
      <c r="AA228" s="43"/>
      <c r="AB228" s="43"/>
      <c r="AC228" s="43"/>
    </row>
    <row r="229" spans="24:29" ht="15.75" customHeight="1">
      <c r="X229" s="43"/>
      <c r="Y229" s="43"/>
      <c r="Z229" s="43"/>
      <c r="AA229" s="43"/>
      <c r="AB229" s="43"/>
      <c r="AC229" s="43"/>
    </row>
    <row r="230" spans="24:29" ht="15.75" customHeight="1">
      <c r="X230" s="43"/>
      <c r="Y230" s="43"/>
      <c r="Z230" s="43"/>
      <c r="AA230" s="43"/>
      <c r="AB230" s="43"/>
      <c r="AC230" s="43"/>
    </row>
    <row r="231" spans="24:29" ht="15.75" customHeight="1">
      <c r="X231" s="43"/>
      <c r="Y231" s="43"/>
      <c r="Z231" s="43"/>
      <c r="AA231" s="43"/>
      <c r="AB231" s="43"/>
      <c r="AC231" s="43"/>
    </row>
    <row r="232" spans="24:29" ht="15.75" customHeight="1">
      <c r="X232" s="43"/>
      <c r="Y232" s="43"/>
      <c r="Z232" s="43"/>
      <c r="AA232" s="43"/>
      <c r="AB232" s="43"/>
      <c r="AC232" s="43"/>
    </row>
    <row r="233" spans="24:29" ht="15.75" customHeight="1">
      <c r="X233" s="43"/>
      <c r="Y233" s="43"/>
      <c r="Z233" s="43"/>
      <c r="AA233" s="43"/>
      <c r="AB233" s="43"/>
      <c r="AC233" s="43"/>
    </row>
    <row r="234" spans="24:29" ht="15.75" customHeight="1">
      <c r="X234" s="43"/>
      <c r="Y234" s="43"/>
      <c r="Z234" s="43"/>
      <c r="AA234" s="43"/>
      <c r="AB234" s="43"/>
      <c r="AC234" s="43"/>
    </row>
    <row r="235" spans="24:29" ht="15.75" customHeight="1">
      <c r="X235" s="43"/>
      <c r="Y235" s="43"/>
      <c r="Z235" s="43"/>
      <c r="AA235" s="43"/>
      <c r="AB235" s="43"/>
      <c r="AC235" s="43"/>
    </row>
    <row r="236" spans="24:29" ht="15.75" customHeight="1">
      <c r="X236" s="43"/>
      <c r="Y236" s="43"/>
      <c r="Z236" s="43"/>
      <c r="AA236" s="43"/>
      <c r="AB236" s="43"/>
      <c r="AC236" s="43"/>
    </row>
    <row r="237" spans="24:29" ht="15.75" customHeight="1">
      <c r="X237" s="43"/>
      <c r="Y237" s="43"/>
      <c r="Z237" s="43"/>
      <c r="AA237" s="43"/>
      <c r="AB237" s="43"/>
      <c r="AC237" s="43"/>
    </row>
    <row r="238" spans="24:29" ht="15.75" customHeight="1">
      <c r="X238" s="43"/>
      <c r="Y238" s="43"/>
      <c r="Z238" s="43"/>
      <c r="AA238" s="43"/>
      <c r="AB238" s="43"/>
      <c r="AC238" s="43"/>
    </row>
    <row r="239" spans="24:29" ht="15.75" customHeight="1">
      <c r="X239" s="43"/>
      <c r="Y239" s="43"/>
      <c r="Z239" s="43"/>
      <c r="AA239" s="43"/>
      <c r="AB239" s="43"/>
      <c r="AC239" s="43"/>
    </row>
    <row r="240" spans="24:29" ht="15.75" customHeight="1">
      <c r="X240" s="43"/>
      <c r="Y240" s="43"/>
      <c r="Z240" s="43"/>
      <c r="AA240" s="43"/>
      <c r="AB240" s="43"/>
      <c r="AC240" s="43"/>
    </row>
    <row r="241" spans="24:29" ht="15.75" customHeight="1">
      <c r="X241" s="43"/>
      <c r="Y241" s="43"/>
      <c r="Z241" s="43"/>
      <c r="AA241" s="43"/>
      <c r="AB241" s="43"/>
      <c r="AC241" s="43"/>
    </row>
    <row r="242" spans="24:29" ht="15.75" customHeight="1">
      <c r="X242" s="43"/>
      <c r="Y242" s="43"/>
      <c r="Z242" s="43"/>
      <c r="AA242" s="43"/>
      <c r="AB242" s="43"/>
      <c r="AC242" s="43"/>
    </row>
    <row r="243" spans="24:29" ht="15.75" customHeight="1">
      <c r="X243" s="43"/>
      <c r="Y243" s="43"/>
      <c r="Z243" s="43"/>
      <c r="AA243" s="43"/>
      <c r="AB243" s="43"/>
      <c r="AC243" s="43"/>
    </row>
    <row r="244" spans="24:29" ht="15.75" customHeight="1">
      <c r="X244" s="43"/>
      <c r="Y244" s="43"/>
      <c r="Z244" s="43"/>
      <c r="AA244" s="43"/>
      <c r="AB244" s="43"/>
      <c r="AC244" s="43"/>
    </row>
    <row r="245" spans="24:29" ht="15.75" customHeight="1">
      <c r="X245" s="43"/>
      <c r="Y245" s="43"/>
      <c r="Z245" s="43"/>
      <c r="AA245" s="43"/>
      <c r="AB245" s="43"/>
      <c r="AC245" s="43"/>
    </row>
    <row r="246" spans="24:29" ht="15.75" customHeight="1">
      <c r="X246" s="43"/>
      <c r="Y246" s="43"/>
      <c r="Z246" s="43"/>
      <c r="AA246" s="43"/>
      <c r="AB246" s="43"/>
      <c r="AC246" s="43"/>
    </row>
    <row r="247" spans="24:29" ht="15.75" customHeight="1">
      <c r="X247" s="43"/>
      <c r="Y247" s="43"/>
      <c r="Z247" s="43"/>
      <c r="AA247" s="43"/>
      <c r="AB247" s="43"/>
      <c r="AC247" s="43"/>
    </row>
    <row r="248" spans="24:29" ht="15.75" customHeight="1">
      <c r="X248" s="43"/>
      <c r="Y248" s="43"/>
      <c r="Z248" s="43"/>
      <c r="AA248" s="43"/>
      <c r="AB248" s="43"/>
      <c r="AC248" s="43"/>
    </row>
    <row r="249" spans="24:29" ht="15.75" customHeight="1">
      <c r="X249" s="43"/>
      <c r="Y249" s="43"/>
      <c r="Z249" s="43"/>
      <c r="AA249" s="43"/>
      <c r="AB249" s="43"/>
      <c r="AC249" s="43"/>
    </row>
    <row r="250" spans="24:29" ht="15.75" customHeight="1">
      <c r="X250" s="43"/>
      <c r="Y250" s="43"/>
      <c r="Z250" s="43"/>
      <c r="AA250" s="43"/>
      <c r="AB250" s="43"/>
      <c r="AC250" s="43"/>
    </row>
    <row r="251" spans="24:29" ht="15.75" customHeight="1">
      <c r="X251" s="43"/>
      <c r="Y251" s="43"/>
      <c r="Z251" s="43"/>
      <c r="AA251" s="43"/>
      <c r="AB251" s="43"/>
      <c r="AC251" s="43"/>
    </row>
    <row r="252" spans="24:29" ht="15.75" customHeight="1">
      <c r="X252" s="43"/>
      <c r="Y252" s="43"/>
      <c r="Z252" s="43"/>
      <c r="AA252" s="43"/>
      <c r="AB252" s="43"/>
      <c r="AC252" s="43"/>
    </row>
    <row r="253" spans="24:29" ht="15.75" customHeight="1">
      <c r="X253" s="43"/>
      <c r="Y253" s="43"/>
      <c r="Z253" s="43"/>
      <c r="AA253" s="43"/>
      <c r="AB253" s="43"/>
      <c r="AC253" s="43"/>
    </row>
    <row r="254" spans="24:29" ht="15.75" customHeight="1">
      <c r="X254" s="43"/>
      <c r="Y254" s="43"/>
      <c r="Z254" s="43"/>
      <c r="AA254" s="43"/>
      <c r="AB254" s="43"/>
      <c r="AC254" s="43"/>
    </row>
    <row r="255" spans="24:29" ht="15.75" customHeight="1">
      <c r="X255" s="43"/>
      <c r="Y255" s="43"/>
      <c r="Z255" s="43"/>
      <c r="AA255" s="43"/>
      <c r="AB255" s="43"/>
      <c r="AC255" s="43"/>
    </row>
    <row r="256" spans="24:29" ht="15.75" customHeight="1">
      <c r="X256" s="43"/>
      <c r="Y256" s="43"/>
      <c r="Z256" s="43"/>
      <c r="AA256" s="43"/>
      <c r="AB256" s="43"/>
      <c r="AC256" s="43"/>
    </row>
    <row r="257" spans="24:29" ht="15.75" customHeight="1">
      <c r="X257" s="43"/>
      <c r="Y257" s="43"/>
      <c r="Z257" s="43"/>
      <c r="AA257" s="43"/>
      <c r="AB257" s="43"/>
      <c r="AC257" s="43"/>
    </row>
    <row r="258" spans="24:29" ht="15.75" customHeight="1">
      <c r="X258" s="43"/>
      <c r="Y258" s="43"/>
      <c r="Z258" s="43"/>
      <c r="AA258" s="43"/>
      <c r="AB258" s="43"/>
      <c r="AC258" s="43"/>
    </row>
    <row r="259" spans="24:29" ht="15.75" customHeight="1">
      <c r="X259" s="43"/>
      <c r="Y259" s="43"/>
      <c r="Z259" s="43"/>
      <c r="AA259" s="43"/>
      <c r="AB259" s="43"/>
      <c r="AC259" s="43"/>
    </row>
    <row r="260" spans="24:29" ht="15.75" customHeight="1">
      <c r="X260" s="43"/>
      <c r="Y260" s="43"/>
      <c r="Z260" s="43"/>
      <c r="AA260" s="43"/>
      <c r="AB260" s="43"/>
      <c r="AC260" s="43"/>
    </row>
    <row r="261" spans="24:29" ht="15.75" customHeight="1">
      <c r="X261" s="43"/>
      <c r="Y261" s="43"/>
      <c r="Z261" s="43"/>
      <c r="AA261" s="43"/>
      <c r="AB261" s="43"/>
      <c r="AC261" s="43"/>
    </row>
    <row r="262" spans="24:29" ht="15.75" customHeight="1">
      <c r="X262" s="43"/>
      <c r="Y262" s="43"/>
      <c r="Z262" s="43"/>
      <c r="AA262" s="43"/>
      <c r="AB262" s="43"/>
      <c r="AC262" s="43"/>
    </row>
    <row r="263" spans="24:29" ht="15.75" customHeight="1">
      <c r="X263" s="43"/>
      <c r="Y263" s="43"/>
      <c r="Z263" s="43"/>
      <c r="AA263" s="43"/>
      <c r="AB263" s="43"/>
      <c r="AC263" s="43"/>
    </row>
    <row r="264" spans="24:29" ht="15.75" customHeight="1">
      <c r="X264" s="43"/>
      <c r="Y264" s="43"/>
      <c r="Z264" s="43"/>
      <c r="AA264" s="43"/>
      <c r="AB264" s="43"/>
      <c r="AC264" s="43"/>
    </row>
    <row r="265" spans="24:29" ht="15.75" customHeight="1">
      <c r="X265" s="43"/>
      <c r="Y265" s="43"/>
      <c r="Z265" s="43"/>
      <c r="AA265" s="43"/>
      <c r="AB265" s="43"/>
      <c r="AC265" s="43"/>
    </row>
    <row r="266" spans="24:29" ht="15.75" customHeight="1">
      <c r="X266" s="43"/>
      <c r="Y266" s="43"/>
      <c r="Z266" s="43"/>
      <c r="AA266" s="43"/>
      <c r="AB266" s="43"/>
      <c r="AC266" s="43"/>
    </row>
    <row r="267" spans="24:29" ht="15.75" customHeight="1">
      <c r="X267" s="43"/>
      <c r="Y267" s="43"/>
      <c r="Z267" s="43"/>
      <c r="AA267" s="43"/>
      <c r="AB267" s="43"/>
      <c r="AC267" s="43"/>
    </row>
    <row r="268" spans="24:29" ht="15.75" customHeight="1">
      <c r="X268" s="43"/>
      <c r="Y268" s="43"/>
      <c r="Z268" s="43"/>
      <c r="AA268" s="43"/>
      <c r="AB268" s="43"/>
      <c r="AC268" s="43"/>
    </row>
    <row r="269" spans="24:29" ht="15.75" customHeight="1">
      <c r="X269" s="43"/>
      <c r="Y269" s="43"/>
      <c r="Z269" s="43"/>
      <c r="AA269" s="43"/>
      <c r="AB269" s="43"/>
      <c r="AC269" s="43"/>
    </row>
    <row r="270" spans="24:29" ht="15.75" customHeight="1">
      <c r="X270" s="43"/>
      <c r="Y270" s="43"/>
      <c r="Z270" s="43"/>
      <c r="AA270" s="43"/>
      <c r="AB270" s="43"/>
      <c r="AC270" s="43"/>
    </row>
    <row r="271" spans="24:29" ht="15.75" customHeight="1">
      <c r="X271" s="43"/>
      <c r="Y271" s="43"/>
      <c r="Z271" s="43"/>
      <c r="AA271" s="43"/>
      <c r="AB271" s="43"/>
      <c r="AC271" s="43"/>
    </row>
    <row r="272" spans="24:29" ht="15.75" customHeight="1">
      <c r="X272" s="43"/>
      <c r="Y272" s="43"/>
      <c r="Z272" s="43"/>
      <c r="AA272" s="43"/>
      <c r="AB272" s="43"/>
      <c r="AC272" s="43"/>
    </row>
    <row r="273" spans="24:29" ht="15.75" customHeight="1">
      <c r="X273" s="43"/>
      <c r="Y273" s="43"/>
      <c r="Z273" s="43"/>
      <c r="AA273" s="43"/>
      <c r="AB273" s="43"/>
      <c r="AC273" s="43"/>
    </row>
    <row r="274" spans="24:29" ht="15.75" customHeight="1">
      <c r="X274" s="43"/>
      <c r="Y274" s="43"/>
      <c r="Z274" s="43"/>
      <c r="AA274" s="43"/>
      <c r="AB274" s="43"/>
      <c r="AC274" s="43"/>
    </row>
    <row r="275" spans="24:29" ht="15.75" customHeight="1">
      <c r="X275" s="43"/>
      <c r="Y275" s="43"/>
      <c r="Z275" s="43"/>
      <c r="AA275" s="43"/>
      <c r="AB275" s="43"/>
      <c r="AC275" s="43"/>
    </row>
    <row r="276" spans="24:29" ht="15.75" customHeight="1">
      <c r="X276" s="43"/>
      <c r="Y276" s="43"/>
      <c r="Z276" s="43"/>
      <c r="AA276" s="43"/>
      <c r="AB276" s="43"/>
      <c r="AC276" s="43"/>
    </row>
    <row r="277" spans="24:29" ht="15.75" customHeight="1">
      <c r="X277" s="43"/>
      <c r="Y277" s="43"/>
      <c r="Z277" s="43"/>
      <c r="AA277" s="43"/>
      <c r="AB277" s="43"/>
      <c r="AC277" s="43"/>
    </row>
    <row r="278" spans="24:29" ht="15.75" customHeight="1">
      <c r="X278" s="43"/>
      <c r="Y278" s="43"/>
      <c r="Z278" s="43"/>
      <c r="AA278" s="43"/>
      <c r="AB278" s="43"/>
      <c r="AC278" s="43"/>
    </row>
    <row r="279" spans="24:29" ht="15.75" customHeight="1"/>
    <row r="280" spans="24:29" ht="15.75" customHeight="1"/>
    <row r="281" spans="24:29" ht="15.75" customHeight="1"/>
    <row r="282" spans="24:29" ht="15.75" customHeight="1"/>
    <row r="283" spans="24:29" ht="15.75" customHeight="1"/>
    <row r="284" spans="24:29" ht="15.75" customHeight="1"/>
    <row r="285" spans="24:29" ht="15.75" customHeight="1"/>
    <row r="286" spans="24:29" ht="15.75" customHeight="1"/>
    <row r="287" spans="24:29" ht="15.75" customHeight="1"/>
    <row r="288" spans="24:29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000"/>
  <sheetViews>
    <sheetView workbookViewId="0"/>
  </sheetViews>
  <sheetFormatPr baseColWidth="10" defaultColWidth="14.44140625" defaultRowHeight="15" customHeight="1"/>
  <cols>
    <col min="1" max="1" width="5.33203125" customWidth="1"/>
    <col min="2" max="3" width="6" customWidth="1"/>
    <col min="4" max="4" width="5.44140625" customWidth="1"/>
    <col min="5" max="5" width="5.109375" customWidth="1"/>
    <col min="6" max="6" width="5.44140625" customWidth="1"/>
    <col min="7" max="7" width="6.33203125" customWidth="1"/>
    <col min="8" max="8" width="13" customWidth="1"/>
  </cols>
  <sheetData>
    <row r="3" spans="1:5" ht="14.4">
      <c r="A3" s="53" t="s">
        <v>559</v>
      </c>
    </row>
    <row r="4" spans="1:5" ht="14.4">
      <c r="A4" s="8" t="s">
        <v>560</v>
      </c>
    </row>
    <row r="6" spans="1:5" ht="14.4">
      <c r="B6" s="54" t="s">
        <v>561</v>
      </c>
    </row>
    <row r="7" spans="1:5" ht="14.4">
      <c r="B7" s="8" t="s">
        <v>562</v>
      </c>
    </row>
    <row r="9" spans="1:5" ht="14.4">
      <c r="C9" s="55" t="s">
        <v>563</v>
      </c>
    </row>
    <row r="10" spans="1:5" ht="14.4">
      <c r="C10" s="8" t="s">
        <v>564</v>
      </c>
    </row>
    <row r="12" spans="1:5" ht="14.4">
      <c r="D12" s="56" t="s">
        <v>565</v>
      </c>
    </row>
    <row r="13" spans="1:5" ht="14.4">
      <c r="D13" s="8" t="s">
        <v>566</v>
      </c>
    </row>
    <row r="15" spans="1:5" ht="14.4">
      <c r="E15" s="57" t="s">
        <v>567</v>
      </c>
    </row>
    <row r="16" spans="1:5" ht="14.4">
      <c r="E16" s="8" t="s">
        <v>568</v>
      </c>
    </row>
    <row r="18" spans="6:8" ht="14.4">
      <c r="F18" s="58" t="s">
        <v>569</v>
      </c>
    </row>
    <row r="19" spans="6:8" ht="14.4">
      <c r="F19" s="8" t="s">
        <v>570</v>
      </c>
    </row>
    <row r="21" spans="6:8" ht="15.75" customHeight="1">
      <c r="G21" s="59" t="s">
        <v>571</v>
      </c>
    </row>
    <row r="22" spans="6:8" ht="15.75" customHeight="1">
      <c r="G22" s="8" t="s">
        <v>572</v>
      </c>
    </row>
    <row r="23" spans="6:8" ht="15.75" customHeight="1"/>
    <row r="24" spans="6:8" ht="15.75" customHeight="1">
      <c r="H24" s="53" t="s">
        <v>573</v>
      </c>
    </row>
    <row r="25" spans="6:8" ht="15.75" customHeight="1"/>
    <row r="26" spans="6:8" ht="15.75" customHeight="1"/>
    <row r="27" spans="6:8" ht="15.75" customHeight="1"/>
    <row r="28" spans="6:8" ht="15.75" customHeight="1"/>
    <row r="29" spans="6:8" ht="15.75" customHeight="1"/>
    <row r="30" spans="6:8" ht="15.75" customHeight="1"/>
    <row r="31" spans="6:8" ht="15.75" customHeight="1"/>
    <row r="32" spans="6: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Doctorado_Profesional</vt:lpstr>
      <vt:lpstr>Evaluación Gral</vt:lpstr>
      <vt:lpstr>Valoración y Conclusión</vt:lpstr>
      <vt:lpstr>Informe Preliminar</vt:lpstr>
      <vt:lpstr>Datos</vt:lpstr>
      <vt:lpstr>Flujograma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Melissa Olavarrieta</cp:lastModifiedBy>
  <dcterms:modified xsi:type="dcterms:W3CDTF">2024-12-27T16:44:56Z</dcterms:modified>
</cp:coreProperties>
</file>